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3"/>
  <c r="D99"/>
  <c r="D95"/>
  <c r="D92"/>
  <c r="D89"/>
  <c r="D85"/>
  <c r="D81"/>
  <c r="D77"/>
  <c r="C103"/>
  <c r="C101"/>
  <c r="C97"/>
  <c r="C93"/>
  <c r="C90"/>
  <c r="C85"/>
  <c r="C81"/>
  <c r="C78"/>
  <c r="C74"/>
  <c i="5" r="D103"/>
  <c r="D100"/>
  <c r="D96"/>
  <c r="D90"/>
  <c r="D86"/>
  <c r="D80"/>
  <c r="D75"/>
  <c r="C100"/>
  <c r="C97"/>
  <c r="C90"/>
  <c r="C86"/>
  <c r="D74"/>
  <c i="4" r="D102"/>
  <c r="D97"/>
  <c r="D94"/>
  <c r="D90"/>
  <c r="D86"/>
  <c r="D80"/>
  <c r="D75"/>
  <c r="C100"/>
  <c r="C96"/>
  <c r="C91"/>
  <c r="C87"/>
  <c r="C82"/>
  <c r="C77"/>
  <c i="5" r="D101"/>
  <c r="D97"/>
  <c r="D93"/>
  <c r="D87"/>
  <c r="C101"/>
  <c r="C96"/>
  <c r="C92"/>
  <c r="C88"/>
  <c i="4" r="D101"/>
  <c r="D98"/>
  <c r="D91"/>
  <c r="D87"/>
  <c r="D84"/>
  <c r="D82"/>
  <c r="D78"/>
  <c r="D76"/>
  <c r="C102"/>
  <c r="C98"/>
  <c r="C94"/>
  <c r="C92"/>
  <c r="C88"/>
  <c r="C84"/>
  <c r="C80"/>
  <c r="C76"/>
  <c r="D74"/>
  <c i="5" r="D92"/>
  <c r="D81"/>
  <c r="C102"/>
  <c r="C91"/>
  <c r="C87"/>
  <c r="C80"/>
  <c r="C74"/>
  <c i="4" r="D104"/>
  <c r="D100"/>
  <c r="D96"/>
  <c r="D93"/>
  <c r="D88"/>
  <c r="D83"/>
  <c r="D79"/>
  <c r="C104"/>
  <c r="C99"/>
  <c r="C95"/>
  <c r="C89"/>
  <c r="C86"/>
  <c r="C83"/>
  <c r="C79"/>
  <c r="C75"/>
  <c i="5" r="D102"/>
  <c r="D91"/>
  <c r="D88"/>
  <c r="C103"/>
  <c r="C93"/>
  <c r="C81"/>
  <c r="C75"/>
  <c i="6" r="D35"/>
  <c i="5" r="R76"/>
  <c r="D76"/>
  <c r="N94"/>
  <c r="D94"/>
  <c r="T95"/>
  <c r="D95"/>
  <c r="E98"/>
  <c r="C98"/>
  <c r="E85"/>
  <c r="C85"/>
  <c r="E84"/>
  <c r="C84"/>
  <c r="I104"/>
  <c r="D104"/>
  <c r="E99"/>
  <c r="C99"/>
  <c r="E77"/>
  <c r="D77"/>
  <c r="E83"/>
  <c r="D83"/>
  <c r="N78"/>
  <c r="D78"/>
  <c r="E89"/>
  <c r="C89"/>
  <c r="T79"/>
  <c r="D79"/>
  <c r="E82"/>
  <c r="C82"/>
  <c l="1" r="D84"/>
  <c r="C95"/>
  <c r="C83"/>
  <c r="C79"/>
  <c r="C78"/>
  <c r="D82"/>
  <c r="C104"/>
  <c r="C76"/>
  <c r="D99"/>
  <c r="D89"/>
  <c r="D85"/>
  <c r="C94"/>
  <c r="C77"/>
  <c r="D98"/>
</calcChain>
</file>

<file path=xl/sharedStrings.xml><?xml version="1.0" encoding="utf-8"?>
<sst xmlns="http://schemas.openxmlformats.org/spreadsheetml/2006/main">
  <si>
    <t>Date</t>
  </si>
  <si>
    <t>Cimb</t>
  </si>
  <si>
    <t>Imbalance Prices €/MWh - September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</si>
  <si>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</si>
  <si>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</si>
  <si>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</si>
  <si>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</si>
  <si>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</si>
  <si>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</si>
  <si>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</si>
  <si>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</si>
  <si>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</si>
  <si>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</si>
  <si>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</si>
  <si>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</si>
  <si>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</si>
  <si>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</si>
  <si>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</si>
  <si>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</si>
  <si>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</si>
  <si>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</si>
  <si>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</si>
  <si>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</si>
  <si>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</si>
  <si>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</si>
  <si>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</si>
  <si>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</si>
  <si>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</si>
  <si>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</si>
  <si>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</si>
  <si>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</si>
  <si>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</si>
  <si>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</si>
  <si>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</si>
  <si>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</si>
  <si>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September 2023</t>
  </si>
  <si>
    <t>Total</t>
  </si>
  <si>
    <t>Activated aFRR energy UP - September 2023</t>
  </si>
  <si>
    <t>Activated aFRR energy DOWN - September 2023</t>
  </si>
  <si>
    <t>Total Activated aFRR Energy - September 2023</t>
  </si>
  <si>
    <t>Activated mFRR energy UP - September 2023</t>
  </si>
  <si>
    <t>Activated mFRR energy DOWN - September 2023</t>
  </si>
  <si>
    <t>Total Activated mFRR Energy - September 2023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</si>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</sst>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45170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>
        <v>525.08000000000004</v>
      </c>
      <c r="X4" s="14">
        <v>414</v>
      </c>
      <c r="Y4" s="14"/>
      <c r="Z4" s="14"/>
      <c r="AA4" s="15"/>
    </row>
    <row r="5">
      <c r="A5" s="11"/>
      <c r="B5" s="16"/>
      <c r="C5" s="13" t="s">
        <v>28</v>
      </c>
      <c r="D5" s="14">
        <v>39.594963919999998</v>
      </c>
      <c r="E5" s="14">
        <v>28.940000000000001</v>
      </c>
      <c r="F5" s="14"/>
      <c r="G5" s="14"/>
      <c r="H5" s="14"/>
      <c r="I5" s="14">
        <v>48.119999999999997</v>
      </c>
      <c r="J5" s="14">
        <v>40.475016549999999</v>
      </c>
      <c r="K5" s="14">
        <v>46.817578519999998</v>
      </c>
      <c r="L5" s="14">
        <v>38.509999999999998</v>
      </c>
      <c r="M5" s="14">
        <v>55.32</v>
      </c>
      <c r="N5" s="14">
        <v>50.810000000000002</v>
      </c>
      <c r="O5" s="14">
        <v>48.259999999999998</v>
      </c>
      <c r="P5" s="14">
        <v>46.009999999999998</v>
      </c>
      <c r="Q5" s="14">
        <v>44.450000000000003</v>
      </c>
      <c r="R5" s="14">
        <v>30.508983050000001</v>
      </c>
      <c r="S5" s="14">
        <v>28.420047100000001</v>
      </c>
      <c r="T5" s="14">
        <v>28.530000000000001</v>
      </c>
      <c r="U5" s="14">
        <v>34.890000000000001</v>
      </c>
      <c r="V5" s="14">
        <v>62.479999999999997</v>
      </c>
      <c r="W5" s="14"/>
      <c r="X5" s="14"/>
      <c r="Y5" s="14">
        <v>71.640000000000001</v>
      </c>
      <c r="Z5" s="14">
        <v>59.280000000000001</v>
      </c>
      <c r="AA5" s="15">
        <v>57.329999999999998</v>
      </c>
    </row>
    <row r="6">
      <c r="A6" s="11"/>
      <c r="B6" s="16"/>
      <c r="C6" s="13" t="s">
        <v>29</v>
      </c>
      <c r="D6" s="14"/>
      <c r="E6" s="14"/>
      <c r="F6" s="14">
        <v>46.645000000000003</v>
      </c>
      <c r="G6" s="14">
        <v>46.109999999999999</v>
      </c>
      <c r="H6" s="14">
        <v>46.170000000000002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>
        <v>139.935</v>
      </c>
      <c r="G7" s="19">
        <v>138.33000000000001</v>
      </c>
      <c r="H7" s="19">
        <v>138.50999999999999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45171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>
        <v>114</v>
      </c>
      <c r="Q8" s="14">
        <v>94.489999999999995</v>
      </c>
      <c r="R8" s="14">
        <v>83.030000000000001</v>
      </c>
      <c r="S8" s="14">
        <v>104.09999999999999</v>
      </c>
      <c r="T8" s="14">
        <v>120.02</v>
      </c>
      <c r="U8" s="14">
        <v>140.18000000000001</v>
      </c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53.729999999999997</v>
      </c>
      <c r="E9" s="14">
        <v>51.350000000000001</v>
      </c>
      <c r="F9" s="14"/>
      <c r="G9" s="14"/>
      <c r="H9" s="14">
        <v>28.550000000000001</v>
      </c>
      <c r="I9" s="14">
        <v>29.489999999999998</v>
      </c>
      <c r="J9" s="14"/>
      <c r="K9" s="14"/>
      <c r="L9" s="14"/>
      <c r="M9" s="14">
        <v>47.289999999999999</v>
      </c>
      <c r="N9" s="14">
        <v>44.890000000000001</v>
      </c>
      <c r="O9" s="14">
        <v>39.950000000000003</v>
      </c>
      <c r="P9" s="14"/>
      <c r="Q9" s="14"/>
      <c r="R9" s="14"/>
      <c r="S9" s="14"/>
      <c r="T9" s="14"/>
      <c r="U9" s="14"/>
      <c r="V9" s="14">
        <v>55</v>
      </c>
      <c r="W9" s="14">
        <v>73.430000000000007</v>
      </c>
      <c r="X9" s="14">
        <v>76.980000000000004</v>
      </c>
      <c r="Y9" s="14">
        <v>57.920000000000002</v>
      </c>
      <c r="Z9" s="14">
        <v>52.82</v>
      </c>
      <c r="AA9" s="15">
        <v>48.670000000000002</v>
      </c>
    </row>
    <row r="10">
      <c r="A10" s="11"/>
      <c r="B10" s="16"/>
      <c r="C10" s="13" t="s">
        <v>29</v>
      </c>
      <c r="D10" s="14"/>
      <c r="E10" s="14"/>
      <c r="F10" s="14">
        <v>50</v>
      </c>
      <c r="G10" s="14">
        <v>47.704999999999998</v>
      </c>
      <c r="H10" s="14"/>
      <c r="I10" s="14"/>
      <c r="J10" s="14">
        <v>50.134999999999998</v>
      </c>
      <c r="K10" s="14">
        <v>50.545000000000002</v>
      </c>
      <c r="L10" s="14">
        <v>50.109999999999999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>
        <v>150</v>
      </c>
      <c r="G11" s="19">
        <v>143.11500000000001</v>
      </c>
      <c r="H11" s="19"/>
      <c r="I11" s="19"/>
      <c r="J11" s="19">
        <v>150.405</v>
      </c>
      <c r="K11" s="19">
        <v>151.63499999999999</v>
      </c>
      <c r="L11" s="19">
        <v>150.33000000000001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45172</v>
      </c>
      <c r="C12" s="13" t="s">
        <v>27</v>
      </c>
      <c r="D12" s="14">
        <v>136.80736841999999</v>
      </c>
      <c r="E12" s="14"/>
      <c r="F12" s="14"/>
      <c r="G12" s="14"/>
      <c r="H12" s="14"/>
      <c r="I12" s="14"/>
      <c r="J12" s="14"/>
      <c r="K12" s="14"/>
      <c r="L12" s="14"/>
      <c r="M12" s="14"/>
      <c r="N12" s="14">
        <v>90.450000000000003</v>
      </c>
      <c r="O12" s="14"/>
      <c r="P12" s="14"/>
      <c r="Q12" s="14"/>
      <c r="R12" s="14"/>
      <c r="S12" s="14"/>
      <c r="T12" s="14"/>
      <c r="U12" s="14">
        <v>131.95626713999999</v>
      </c>
      <c r="V12" s="14">
        <v>162.16999999999999</v>
      </c>
      <c r="W12" s="14">
        <v>185.03999999999999</v>
      </c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>
        <v>34.634418599999997</v>
      </c>
      <c r="F13" s="14">
        <v>30.309999999999999</v>
      </c>
      <c r="G13" s="14">
        <v>30.030000000000001</v>
      </c>
      <c r="H13" s="14">
        <v>29.77</v>
      </c>
      <c r="I13" s="14">
        <v>29.300000000000001</v>
      </c>
      <c r="J13" s="14">
        <v>29.030000000000001</v>
      </c>
      <c r="K13" s="14">
        <v>28</v>
      </c>
      <c r="L13" s="14"/>
      <c r="M13" s="14">
        <v>41.159999999999997</v>
      </c>
      <c r="N13" s="14"/>
      <c r="O13" s="14">
        <v>21.719999999999999</v>
      </c>
      <c r="P13" s="14">
        <v>10.69</v>
      </c>
      <c r="Q13" s="14">
        <v>4.0235082999999996</v>
      </c>
      <c r="R13" s="14">
        <v>1.6299999999999999</v>
      </c>
      <c r="S13" s="14">
        <v>4.8600000000000003</v>
      </c>
      <c r="T13" s="14">
        <v>16.25</v>
      </c>
      <c r="U13" s="14"/>
      <c r="V13" s="14"/>
      <c r="W13" s="14"/>
      <c r="X13" s="14">
        <v>68.030000000000001</v>
      </c>
      <c r="Y13" s="14">
        <v>59.280000000000001</v>
      </c>
      <c r="Z13" s="14">
        <v>54.609999999999999</v>
      </c>
      <c r="AA13" s="15">
        <v>50.329999999999998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>
        <v>44.469999999999999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>
        <v>133.41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45173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35.299891680000002</v>
      </c>
      <c r="E17" s="14">
        <v>27.739999999999998</v>
      </c>
      <c r="F17" s="14">
        <v>27.210000000000001</v>
      </c>
      <c r="G17" s="14">
        <v>26.609999999999999</v>
      </c>
      <c r="H17" s="14">
        <v>26.710000000000001</v>
      </c>
      <c r="I17" s="14">
        <v>33.364009920000001</v>
      </c>
      <c r="J17" s="14">
        <v>40.787455719999997</v>
      </c>
      <c r="K17" s="14">
        <v>42.259999999999998</v>
      </c>
      <c r="L17" s="14">
        <v>38.829999999999998</v>
      </c>
      <c r="M17" s="14">
        <v>33.800403750000001</v>
      </c>
      <c r="N17" s="14">
        <v>28.010000000000002</v>
      </c>
      <c r="O17" s="14">
        <v>24.77</v>
      </c>
      <c r="P17" s="14">
        <v>23.27701467</v>
      </c>
      <c r="Q17" s="14">
        <v>24.081064850000001</v>
      </c>
      <c r="R17" s="14">
        <v>24.668445160000001</v>
      </c>
      <c r="S17" s="14">
        <v>27.474343279999999</v>
      </c>
      <c r="T17" s="14">
        <v>31.182748490000002</v>
      </c>
      <c r="U17" s="14">
        <v>36.867463200000003</v>
      </c>
      <c r="V17" s="14">
        <v>45.057276520000002</v>
      </c>
      <c r="W17" s="14">
        <v>69.942787569999993</v>
      </c>
      <c r="X17" s="14">
        <v>59.697800790000002</v>
      </c>
      <c r="Y17" s="14">
        <v>37.524047619999997</v>
      </c>
      <c r="Z17" s="14">
        <v>34.16538096</v>
      </c>
      <c r="AA17" s="15">
        <v>28.7216092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45174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>
        <v>112.64</v>
      </c>
      <c r="R20" s="14">
        <v>116.59999999999999</v>
      </c>
      <c r="S20" s="14">
        <v>124.5</v>
      </c>
      <c r="T20" s="14">
        <v>123.34030454000001</v>
      </c>
      <c r="U20" s="14">
        <v>135.32429343000001</v>
      </c>
      <c r="V20" s="14">
        <v>174.28720598999999</v>
      </c>
      <c r="W20" s="14">
        <v>272.24000000000001</v>
      </c>
      <c r="X20" s="14">
        <v>231.13999999999999</v>
      </c>
      <c r="Y20" s="14">
        <v>182.93000000000001</v>
      </c>
      <c r="Z20" s="14"/>
      <c r="AA20" s="15">
        <v>144.05000000000001</v>
      </c>
    </row>
    <row r="21">
      <c r="A21" s="1"/>
      <c r="B21" s="16"/>
      <c r="C21" s="13" t="s">
        <v>28</v>
      </c>
      <c r="D21" s="14">
        <v>28.212499999999999</v>
      </c>
      <c r="E21" s="14">
        <v>27.129999999999999</v>
      </c>
      <c r="F21" s="14">
        <v>27.18</v>
      </c>
      <c r="G21" s="14">
        <v>27.079999999999998</v>
      </c>
      <c r="H21" s="14">
        <v>26.870000000000001</v>
      </c>
      <c r="I21" s="14">
        <v>28.52</v>
      </c>
      <c r="J21" s="14">
        <v>35.189999999999998</v>
      </c>
      <c r="K21" s="14">
        <v>37.799999999999997</v>
      </c>
      <c r="L21" s="14"/>
      <c r="M21" s="14">
        <v>35.107189030000001</v>
      </c>
      <c r="N21" s="14">
        <v>26.550000000000001</v>
      </c>
      <c r="O21" s="14">
        <v>30.65969432</v>
      </c>
      <c r="P21" s="14">
        <v>26.0686973</v>
      </c>
      <c r="Q21" s="14"/>
      <c r="R21" s="14"/>
      <c r="S21" s="14"/>
      <c r="T21" s="14"/>
      <c r="U21" s="14"/>
      <c r="V21" s="14"/>
      <c r="W21" s="14"/>
      <c r="X21" s="14"/>
      <c r="Y21" s="14"/>
      <c r="Z21" s="14">
        <v>53.810000000000002</v>
      </c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>
        <v>58.969999999999999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>
        <v>176.91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45175</v>
      </c>
      <c r="C24" s="13" t="s">
        <v>27</v>
      </c>
      <c r="D24" s="14">
        <v>133.34</v>
      </c>
      <c r="E24" s="14">
        <v>111.08</v>
      </c>
      <c r="F24" s="14">
        <v>119.11</v>
      </c>
      <c r="G24" s="14"/>
      <c r="H24" s="14"/>
      <c r="I24" s="14"/>
      <c r="J24" s="14">
        <v>155.27853658999999</v>
      </c>
      <c r="K24" s="14">
        <v>182.37847952999999</v>
      </c>
      <c r="L24" s="14">
        <v>154.90853659000001</v>
      </c>
      <c r="M24" s="14">
        <v>132.30475174</v>
      </c>
      <c r="N24" s="14">
        <v>117.75905710000001</v>
      </c>
      <c r="O24" s="14">
        <v>110.27184229</v>
      </c>
      <c r="P24" s="14">
        <v>100.72804797000001</v>
      </c>
      <c r="Q24" s="14">
        <v>96.733475060000004</v>
      </c>
      <c r="R24" s="14">
        <v>98.06067797</v>
      </c>
      <c r="S24" s="14">
        <v>107.16724137999999</v>
      </c>
      <c r="T24" s="14">
        <v>137.16</v>
      </c>
      <c r="U24" s="14">
        <v>158.81</v>
      </c>
      <c r="V24" s="14">
        <v>218.75</v>
      </c>
      <c r="W24" s="14">
        <v>283.67000000000002</v>
      </c>
      <c r="X24" s="14">
        <v>249.06</v>
      </c>
      <c r="Y24" s="14">
        <v>184.69999999999999</v>
      </c>
      <c r="Z24" s="14">
        <v>158.25</v>
      </c>
      <c r="AA24" s="15">
        <v>124.60170767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>
        <v>45.390000000000001</v>
      </c>
      <c r="H26" s="14">
        <v>45.734999999999999</v>
      </c>
      <c r="I26" s="14">
        <v>50.655000000000001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>
        <v>136.16999999999999</v>
      </c>
      <c r="H27" s="19">
        <v>137.20500000000001</v>
      </c>
      <c r="I27" s="19">
        <v>151.965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45176</v>
      </c>
      <c r="C28" s="13" t="s">
        <v>27</v>
      </c>
      <c r="D28" s="14"/>
      <c r="E28" s="14">
        <v>118.68000000000001</v>
      </c>
      <c r="F28" s="14"/>
      <c r="G28" s="14"/>
      <c r="H28" s="14"/>
      <c r="I28" s="14"/>
      <c r="J28" s="14"/>
      <c r="K28" s="14">
        <v>184.05140455</v>
      </c>
      <c r="L28" s="14">
        <v>174.25363350999999</v>
      </c>
      <c r="M28" s="14">
        <v>133.52849927</v>
      </c>
      <c r="N28" s="14">
        <v>106.65454545</v>
      </c>
      <c r="O28" s="14">
        <v>93.409999999999997</v>
      </c>
      <c r="P28" s="14">
        <v>95.671017599999999</v>
      </c>
      <c r="Q28" s="14">
        <v>87.515028839999999</v>
      </c>
      <c r="R28" s="14">
        <v>93.571379309999998</v>
      </c>
      <c r="S28" s="14">
        <v>123</v>
      </c>
      <c r="T28" s="14">
        <v>132.44999999999999</v>
      </c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47.710000000000001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>
        <v>51.57</v>
      </c>
      <c r="V29" s="14">
        <v>41.378030590000002</v>
      </c>
      <c r="W29" s="14">
        <v>50.196363640000001</v>
      </c>
      <c r="X29" s="14">
        <v>73.560000000000002</v>
      </c>
      <c r="Y29" s="14">
        <v>59</v>
      </c>
      <c r="Z29" s="14">
        <v>50.700000000000003</v>
      </c>
      <c r="AA29" s="15">
        <v>44.920000000000002</v>
      </c>
    </row>
    <row r="30">
      <c r="A30" s="1"/>
      <c r="B30" s="16"/>
      <c r="C30" s="13" t="s">
        <v>29</v>
      </c>
      <c r="D30" s="14"/>
      <c r="E30" s="14"/>
      <c r="F30" s="14">
        <v>44.655000000000001</v>
      </c>
      <c r="G30" s="14">
        <v>42.104999999999997</v>
      </c>
      <c r="H30" s="14">
        <v>43.509999999999998</v>
      </c>
      <c r="I30" s="14">
        <v>45.859999999999999</v>
      </c>
      <c r="J30" s="14">
        <v>57.380000000000003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>
        <v>133.965</v>
      </c>
      <c r="G31" s="19">
        <v>126.315</v>
      </c>
      <c r="H31" s="19">
        <v>130.53</v>
      </c>
      <c r="I31" s="19">
        <v>137.58000000000001</v>
      </c>
      <c r="J31" s="19">
        <v>172.13999999999999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45177</v>
      </c>
      <c r="C32" s="13" t="s">
        <v>27</v>
      </c>
      <c r="D32" s="14">
        <v>126.93000000000001</v>
      </c>
      <c r="E32" s="14"/>
      <c r="F32" s="14"/>
      <c r="G32" s="14"/>
      <c r="H32" s="14"/>
      <c r="I32" s="14"/>
      <c r="J32" s="14"/>
      <c r="K32" s="14"/>
      <c r="L32" s="14">
        <v>184.66999999999999</v>
      </c>
      <c r="M32" s="14">
        <v>151.47</v>
      </c>
      <c r="N32" s="14"/>
      <c r="O32" s="14"/>
      <c r="P32" s="14"/>
      <c r="Q32" s="14"/>
      <c r="R32" s="14">
        <v>108.93000000000001</v>
      </c>
      <c r="S32" s="14"/>
      <c r="T32" s="14"/>
      <c r="U32" s="14"/>
      <c r="V32" s="14"/>
      <c r="W32" s="14"/>
      <c r="X32" s="14"/>
      <c r="Y32" s="14"/>
      <c r="Z32" s="14"/>
      <c r="AA32" s="15">
        <v>158.97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>
        <v>26.16</v>
      </c>
      <c r="I33" s="14">
        <v>27.949999999999999</v>
      </c>
      <c r="J33" s="14"/>
      <c r="K33" s="14">
        <v>66.230000000000004</v>
      </c>
      <c r="L33" s="14"/>
      <c r="M33" s="14"/>
      <c r="N33" s="14">
        <v>42.960000000000001</v>
      </c>
      <c r="O33" s="14">
        <v>41.240000000000002</v>
      </c>
      <c r="P33" s="14">
        <v>38.060000000000002</v>
      </c>
      <c r="Q33" s="14">
        <v>35.590000000000003</v>
      </c>
      <c r="R33" s="14"/>
      <c r="S33" s="14">
        <v>40.119999999999997</v>
      </c>
      <c r="T33" s="14">
        <v>34.328309859999997</v>
      </c>
      <c r="U33" s="14">
        <v>32.520000000000003</v>
      </c>
      <c r="V33" s="14">
        <v>60.375269189999997</v>
      </c>
      <c r="W33" s="14">
        <v>66.826455589999995</v>
      </c>
      <c r="X33" s="14">
        <v>61.156483010000002</v>
      </c>
      <c r="Y33" s="14">
        <v>42.314554080000001</v>
      </c>
      <c r="Z33" s="14">
        <v>34.329999999999998</v>
      </c>
      <c r="AA33" s="15"/>
    </row>
    <row r="34">
      <c r="A34" s="1"/>
      <c r="B34" s="16"/>
      <c r="C34" s="13" t="s">
        <v>29</v>
      </c>
      <c r="D34" s="14"/>
      <c r="E34" s="14">
        <v>40.759999999999998</v>
      </c>
      <c r="F34" s="14">
        <v>41.030000000000001</v>
      </c>
      <c r="G34" s="14">
        <v>41.049999999999997</v>
      </c>
      <c r="H34" s="14"/>
      <c r="I34" s="14"/>
      <c r="J34" s="14">
        <v>56.170000000000002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>
        <v>122.28</v>
      </c>
      <c r="F35" s="19">
        <v>123.09</v>
      </c>
      <c r="G35" s="19">
        <v>123.15000000000001</v>
      </c>
      <c r="H35" s="19"/>
      <c r="I35" s="19"/>
      <c r="J35" s="19">
        <v>168.50999999999999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45178</v>
      </c>
      <c r="C36" s="13" t="s">
        <v>27</v>
      </c>
      <c r="D36" s="14">
        <v>144.49192214999999</v>
      </c>
      <c r="E36" s="14">
        <v>133.11000000000001</v>
      </c>
      <c r="F36" s="14">
        <v>129.91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>
        <v>146.28</v>
      </c>
      <c r="V36" s="14"/>
      <c r="W36" s="14">
        <v>229.55000000000001</v>
      </c>
      <c r="X36" s="14">
        <v>232.08000000000001</v>
      </c>
      <c r="Y36" s="14">
        <v>197.66999999999999</v>
      </c>
      <c r="Z36" s="14">
        <v>166.34999999999999</v>
      </c>
      <c r="AA36" s="15">
        <v>154.74000000000001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>
        <v>48.049999999999997</v>
      </c>
      <c r="M37" s="14">
        <v>44.890000000000001</v>
      </c>
      <c r="N37" s="14"/>
      <c r="O37" s="14"/>
      <c r="P37" s="14"/>
      <c r="Q37" s="14"/>
      <c r="R37" s="14"/>
      <c r="S37" s="14"/>
      <c r="T37" s="14"/>
      <c r="U37" s="14"/>
      <c r="V37" s="14">
        <v>60.479999999999997</v>
      </c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>
        <v>50</v>
      </c>
      <c r="H38" s="14">
        <v>49.924999999999997</v>
      </c>
      <c r="I38" s="14">
        <v>50.189999999999998</v>
      </c>
      <c r="J38" s="14">
        <v>51.869999999999997</v>
      </c>
      <c r="K38" s="14">
        <v>51.945</v>
      </c>
      <c r="L38" s="14"/>
      <c r="M38" s="14"/>
      <c r="N38" s="14">
        <v>32.219999999999999</v>
      </c>
      <c r="O38" s="14">
        <v>32.765000000000001</v>
      </c>
      <c r="P38" s="14">
        <v>10.795</v>
      </c>
      <c r="Q38" s="14">
        <v>4.665</v>
      </c>
      <c r="R38" s="14">
        <v>6.4400000000000004</v>
      </c>
      <c r="S38" s="14">
        <v>28.945</v>
      </c>
      <c r="T38" s="14">
        <v>39.399999999999999</v>
      </c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>
        <v>150</v>
      </c>
      <c r="H39" s="19">
        <v>149.77500000000001</v>
      </c>
      <c r="I39" s="19">
        <v>150.56999999999999</v>
      </c>
      <c r="J39" s="19">
        <v>155.61000000000001</v>
      </c>
      <c r="K39" s="19">
        <v>155.83500000000001</v>
      </c>
      <c r="L39" s="19"/>
      <c r="M39" s="19"/>
      <c r="N39" s="19">
        <v>96.659999999999997</v>
      </c>
      <c r="O39" s="19">
        <v>98.295000000000002</v>
      </c>
      <c r="P39" s="19">
        <v>32.384999999999998</v>
      </c>
      <c r="Q39" s="19">
        <v>13.994999999999999</v>
      </c>
      <c r="R39" s="19">
        <v>19.32</v>
      </c>
      <c r="S39" s="19">
        <v>86.834999999999994</v>
      </c>
      <c r="T39" s="19">
        <v>118.2</v>
      </c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45179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>
        <v>139.23063058</v>
      </c>
      <c r="V40" s="14"/>
      <c r="W40" s="14"/>
      <c r="X40" s="14"/>
      <c r="Y40" s="14">
        <v>197.36000000000001</v>
      </c>
      <c r="Z40" s="14">
        <v>170.90000000000001</v>
      </c>
      <c r="AA40" s="15">
        <v>151.28999999999999</v>
      </c>
    </row>
    <row r="41">
      <c r="A41" s="1"/>
      <c r="B41" s="16"/>
      <c r="C41" s="13" t="s">
        <v>28</v>
      </c>
      <c r="D41" s="14">
        <v>52.93</v>
      </c>
      <c r="E41" s="14"/>
      <c r="F41" s="14"/>
      <c r="G41" s="14"/>
      <c r="H41" s="14"/>
      <c r="I41" s="14">
        <v>29.120000000000001</v>
      </c>
      <c r="J41" s="14"/>
      <c r="K41" s="14"/>
      <c r="L41" s="14">
        <v>46.490000000000002</v>
      </c>
      <c r="M41" s="14">
        <v>40.159999999999997</v>
      </c>
      <c r="N41" s="14">
        <v>26.98</v>
      </c>
      <c r="O41" s="14">
        <v>9</v>
      </c>
      <c r="P41" s="14">
        <v>4.1399999999999997</v>
      </c>
      <c r="Q41" s="14">
        <v>0.20000000000000001</v>
      </c>
      <c r="R41" s="14">
        <v>6.4000000000000004</v>
      </c>
      <c r="S41" s="14">
        <v>12.779999999999999</v>
      </c>
      <c r="T41" s="14">
        <v>39.5</v>
      </c>
      <c r="U41" s="14"/>
      <c r="V41" s="14">
        <v>60.350000000000001</v>
      </c>
      <c r="W41" s="14">
        <v>52.1016488</v>
      </c>
      <c r="X41" s="14">
        <v>75.140000000000001</v>
      </c>
      <c r="Y41" s="14"/>
      <c r="Z41" s="14"/>
      <c r="AA41" s="15"/>
    </row>
    <row r="42">
      <c r="A42" s="1"/>
      <c r="B42" s="16"/>
      <c r="C42" s="13" t="s">
        <v>29</v>
      </c>
      <c r="D42" s="14"/>
      <c r="E42" s="14">
        <v>51.909999999999997</v>
      </c>
      <c r="F42" s="14">
        <v>51.414999999999999</v>
      </c>
      <c r="G42" s="14">
        <v>49.755000000000003</v>
      </c>
      <c r="H42" s="14">
        <v>46.835000000000001</v>
      </c>
      <c r="I42" s="14"/>
      <c r="J42" s="14">
        <v>48.935000000000002</v>
      </c>
      <c r="K42" s="14">
        <v>48.395000000000003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>
        <v>155.72999999999999</v>
      </c>
      <c r="F43" s="19">
        <v>154.245</v>
      </c>
      <c r="G43" s="19">
        <v>149.26499999999999</v>
      </c>
      <c r="H43" s="19">
        <v>140.505</v>
      </c>
      <c r="I43" s="19"/>
      <c r="J43" s="19">
        <v>146.80500000000001</v>
      </c>
      <c r="K43" s="19">
        <v>145.185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45180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>
        <v>150.27000000000001</v>
      </c>
      <c r="U44" s="14">
        <v>199.77000000000001</v>
      </c>
      <c r="V44" s="14">
        <v>390</v>
      </c>
      <c r="W44" s="14">
        <v>656.21000000000004</v>
      </c>
      <c r="X44" s="14">
        <v>583.90999999999997</v>
      </c>
      <c r="Y44" s="14">
        <v>273.92893694999998</v>
      </c>
      <c r="Z44" s="14">
        <v>190.21590909</v>
      </c>
      <c r="AA44" s="15">
        <v>179.91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>
        <v>41.079999999999998</v>
      </c>
      <c r="M45" s="14">
        <v>34.049999999999997</v>
      </c>
      <c r="N45" s="14">
        <v>28.699999999999999</v>
      </c>
      <c r="O45" s="14">
        <v>27.34</v>
      </c>
      <c r="P45" s="14">
        <v>26.800000000000001</v>
      </c>
      <c r="Q45" s="14">
        <v>26.210000000000001</v>
      </c>
      <c r="R45" s="14">
        <v>26.91</v>
      </c>
      <c r="S45" s="14">
        <v>46.270000000000003</v>
      </c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>
        <v>52.5</v>
      </c>
      <c r="E46" s="14">
        <v>48.634999999999998</v>
      </c>
      <c r="F46" s="14">
        <v>48.015000000000001</v>
      </c>
      <c r="G46" s="14">
        <v>46.159999999999997</v>
      </c>
      <c r="H46" s="14">
        <v>46.509999999999998</v>
      </c>
      <c r="I46" s="14">
        <v>51.390000000000001</v>
      </c>
      <c r="J46" s="14">
        <v>71.375</v>
      </c>
      <c r="K46" s="14">
        <v>88.084999999999994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>
        <v>157.5</v>
      </c>
      <c r="E47" s="19">
        <v>145.905</v>
      </c>
      <c r="F47" s="19">
        <v>144.04499999999999</v>
      </c>
      <c r="G47" s="19">
        <v>138.47999999999999</v>
      </c>
      <c r="H47" s="19">
        <v>139.53</v>
      </c>
      <c r="I47" s="19">
        <v>154.16999999999999</v>
      </c>
      <c r="J47" s="19">
        <v>214.125</v>
      </c>
      <c r="K47" s="19">
        <v>264.255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45181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>
        <v>31.91881188</v>
      </c>
      <c r="E49" s="14">
        <v>31.088360659999999</v>
      </c>
      <c r="F49" s="14">
        <v>31.329999999999998</v>
      </c>
      <c r="G49" s="14">
        <v>31.039999999999999</v>
      </c>
      <c r="H49" s="14">
        <v>31.350000000000001</v>
      </c>
      <c r="I49" s="14">
        <v>34.240000000000002</v>
      </c>
      <c r="J49" s="14">
        <v>45.140000000000001</v>
      </c>
      <c r="K49" s="14"/>
      <c r="L49" s="14">
        <v>43.950000000000003</v>
      </c>
      <c r="M49" s="14"/>
      <c r="N49" s="14">
        <v>32.4646081</v>
      </c>
      <c r="O49" s="14">
        <v>30.578360660000001</v>
      </c>
      <c r="P49" s="14">
        <v>30.420039620000001</v>
      </c>
      <c r="Q49" s="14">
        <v>29.686047380000002</v>
      </c>
      <c r="R49" s="14">
        <v>30.952694059999999</v>
      </c>
      <c r="S49" s="14">
        <v>31.507777260000001</v>
      </c>
      <c r="T49" s="14">
        <v>36.19490047</v>
      </c>
      <c r="U49" s="14">
        <v>42.009999999999998</v>
      </c>
      <c r="V49" s="14">
        <v>55.356363639999998</v>
      </c>
      <c r="W49" s="14">
        <v>81.389239130000007</v>
      </c>
      <c r="X49" s="14">
        <v>91.510000000000005</v>
      </c>
      <c r="Y49" s="14">
        <v>48.207341040000003</v>
      </c>
      <c r="Z49" s="14">
        <v>34.82</v>
      </c>
      <c r="AA49" s="15">
        <v>30.246064839999999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>
        <v>103.685</v>
      </c>
      <c r="L50" s="14"/>
      <c r="M50" s="14">
        <v>61.609999999999999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>
        <v>311.05500000000001</v>
      </c>
      <c r="L51" s="19"/>
      <c r="M51" s="19">
        <v>184.83000000000001</v>
      </c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45182</v>
      </c>
      <c r="C52" s="13" t="s">
        <v>27</v>
      </c>
      <c r="D52" s="14">
        <v>159.68000000000001</v>
      </c>
      <c r="E52" s="14">
        <v>149.84999999999999</v>
      </c>
      <c r="F52" s="14">
        <v>148.72999999999999</v>
      </c>
      <c r="G52" s="14">
        <v>145.97</v>
      </c>
      <c r="H52" s="14">
        <v>144.66</v>
      </c>
      <c r="I52" s="14">
        <v>151.63999999999999</v>
      </c>
      <c r="J52" s="14">
        <v>194.69999999999999</v>
      </c>
      <c r="K52" s="14">
        <v>208.75999999999999</v>
      </c>
      <c r="L52" s="14">
        <v>206.58000000000001</v>
      </c>
      <c r="M52" s="14"/>
      <c r="N52" s="14"/>
      <c r="O52" s="14"/>
      <c r="P52" s="14"/>
      <c r="Q52" s="14"/>
      <c r="R52" s="14"/>
      <c r="S52" s="14"/>
      <c r="T52" s="14"/>
      <c r="U52" s="14">
        <v>188.52000000000001</v>
      </c>
      <c r="V52" s="14">
        <v>212.75999999999999</v>
      </c>
      <c r="W52" s="14">
        <v>242.78586562999999</v>
      </c>
      <c r="X52" s="14">
        <v>206.31979118000001</v>
      </c>
      <c r="Y52" s="14"/>
      <c r="Z52" s="14">
        <v>159.62</v>
      </c>
      <c r="AA52" s="15">
        <v>127.62277389</v>
      </c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>
        <v>62.460000000000001</v>
      </c>
      <c r="N53" s="14">
        <v>36.109054819999997</v>
      </c>
      <c r="O53" s="14">
        <v>29.697056530000001</v>
      </c>
      <c r="P53" s="14">
        <v>29.209540010000001</v>
      </c>
      <c r="Q53" s="14">
        <v>28.558392420000001</v>
      </c>
      <c r="R53" s="14">
        <v>27.920000000000002</v>
      </c>
      <c r="S53" s="14">
        <v>32.992540089999999</v>
      </c>
      <c r="T53" s="14">
        <v>32.93</v>
      </c>
      <c r="U53" s="14"/>
      <c r="V53" s="14"/>
      <c r="W53" s="14"/>
      <c r="X53" s="14"/>
      <c r="Y53" s="14">
        <v>61.399999999999999</v>
      </c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45183</v>
      </c>
      <c r="C56" s="13" t="s">
        <v>27</v>
      </c>
      <c r="D56" s="14">
        <v>144.44999999999999</v>
      </c>
      <c r="E56" s="14">
        <v>142.06999999999999</v>
      </c>
      <c r="F56" s="14">
        <v>145.81999999999999</v>
      </c>
      <c r="G56" s="14"/>
      <c r="H56" s="14"/>
      <c r="I56" s="14"/>
      <c r="J56" s="14"/>
      <c r="K56" s="14">
        <v>264.31999999999999</v>
      </c>
      <c r="L56" s="14">
        <v>202.08709039999999</v>
      </c>
      <c r="M56" s="14"/>
      <c r="N56" s="14"/>
      <c r="O56" s="14"/>
      <c r="P56" s="14"/>
      <c r="Q56" s="14"/>
      <c r="R56" s="14"/>
      <c r="S56" s="14">
        <v>135.73235486999999</v>
      </c>
      <c r="T56" s="14">
        <v>138.66178624</v>
      </c>
      <c r="U56" s="14">
        <v>170.72073090000001</v>
      </c>
      <c r="V56" s="14">
        <v>224.55619148</v>
      </c>
      <c r="W56" s="14">
        <v>339.26999999999998</v>
      </c>
      <c r="X56" s="14">
        <v>274.75999999999999</v>
      </c>
      <c r="Y56" s="14">
        <v>199.94999999999999</v>
      </c>
      <c r="Z56" s="14">
        <v>171.21000000000001</v>
      </c>
      <c r="AA56" s="15">
        <v>149.06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>
        <v>59.060000000000002</v>
      </c>
      <c r="N57" s="14">
        <v>32.321222779999999</v>
      </c>
      <c r="O57" s="14">
        <v>28.27</v>
      </c>
      <c r="P57" s="14">
        <v>30.108984509999999</v>
      </c>
      <c r="Q57" s="14">
        <v>28.553873339999999</v>
      </c>
      <c r="R57" s="14">
        <v>28.120000000000001</v>
      </c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>
        <v>48.924999999999997</v>
      </c>
      <c r="H58" s="14">
        <v>47.640000000000001</v>
      </c>
      <c r="I58" s="14">
        <v>51.520000000000003</v>
      </c>
      <c r="J58" s="14">
        <v>69.189999999999998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>
        <v>146.77500000000001</v>
      </c>
      <c r="H59" s="19">
        <v>142.91999999999999</v>
      </c>
      <c r="I59" s="19">
        <v>154.56</v>
      </c>
      <c r="J59" s="19">
        <v>207.56999999999999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45184</v>
      </c>
      <c r="C60" s="13" t="s">
        <v>27</v>
      </c>
      <c r="D60" s="14">
        <v>131.11206897</v>
      </c>
      <c r="E60" s="14">
        <v>145.52000000000001</v>
      </c>
      <c r="F60" s="14">
        <v>144.31999999999999</v>
      </c>
      <c r="G60" s="14">
        <v>142.59</v>
      </c>
      <c r="H60" s="14"/>
      <c r="I60" s="14"/>
      <c r="J60" s="14">
        <v>206.16</v>
      </c>
      <c r="K60" s="14"/>
      <c r="L60" s="14"/>
      <c r="M60" s="14"/>
      <c r="N60" s="14">
        <v>121.60574126</v>
      </c>
      <c r="O60" s="14">
        <v>116.25446126999999</v>
      </c>
      <c r="P60" s="14">
        <v>104.60817073</v>
      </c>
      <c r="Q60" s="14">
        <v>89.010217389999994</v>
      </c>
      <c r="R60" s="14">
        <v>93.063720930000002</v>
      </c>
      <c r="S60" s="14">
        <v>116.42338983</v>
      </c>
      <c r="T60" s="14">
        <v>140.44999999999999</v>
      </c>
      <c r="U60" s="14">
        <v>179.07466882</v>
      </c>
      <c r="V60" s="14">
        <v>226.07543307</v>
      </c>
      <c r="W60" s="14">
        <v>271.76799031000002</v>
      </c>
      <c r="X60" s="14">
        <v>225.59999999999999</v>
      </c>
      <c r="Y60" s="14">
        <v>175.25</v>
      </c>
      <c r="Z60" s="14">
        <v>156.33000000000001</v>
      </c>
      <c r="AA60" s="15">
        <v>130.37089108999999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>
        <v>47.399999999999999</v>
      </c>
      <c r="I61" s="14">
        <v>52.170000000000002</v>
      </c>
      <c r="J61" s="14"/>
      <c r="K61" s="14">
        <v>74.909999999999997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>
        <v>62.534999999999997</v>
      </c>
      <c r="M62" s="14">
        <v>52.189999999999998</v>
      </c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>
        <v>187.60499999999999</v>
      </c>
      <c r="M63" s="19">
        <v>156.56999999999999</v>
      </c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45185</v>
      </c>
      <c r="C64" s="13" t="s">
        <v>27</v>
      </c>
      <c r="D64" s="14">
        <v>144.36000000000001</v>
      </c>
      <c r="E64" s="14">
        <v>141.03</v>
      </c>
      <c r="F64" s="14">
        <v>117.73625</v>
      </c>
      <c r="G64" s="14"/>
      <c r="H64" s="14">
        <v>115.52881647</v>
      </c>
      <c r="I64" s="14">
        <v>117.21625</v>
      </c>
      <c r="J64" s="14">
        <v>129.82772727</v>
      </c>
      <c r="K64" s="14">
        <v>137.22</v>
      </c>
      <c r="L64" s="14">
        <v>131.94999999999999</v>
      </c>
      <c r="M64" s="14">
        <v>118.90604938</v>
      </c>
      <c r="N64" s="14">
        <v>118.5</v>
      </c>
      <c r="O64" s="14">
        <v>86.190569949999997</v>
      </c>
      <c r="P64" s="14">
        <v>71.358531420000006</v>
      </c>
      <c r="Q64" s="14">
        <v>42.858012780000003</v>
      </c>
      <c r="R64" s="14">
        <v>44.913392510000001</v>
      </c>
      <c r="S64" s="14">
        <v>98.598517349999995</v>
      </c>
      <c r="T64" s="14">
        <v>115.15481481</v>
      </c>
      <c r="U64" s="14">
        <v>141.89866454</v>
      </c>
      <c r="V64" s="14">
        <v>169.99004371999999</v>
      </c>
      <c r="W64" s="14"/>
      <c r="X64" s="14"/>
      <c r="Y64" s="14">
        <v>175.71000000000001</v>
      </c>
      <c r="Z64" s="14">
        <v>157.55000000000001</v>
      </c>
      <c r="AA64" s="15">
        <v>149.59999999999999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>
        <v>87.459999999999994</v>
      </c>
      <c r="X65" s="14">
        <v>70.849999999999994</v>
      </c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>
        <v>43.994999999999997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>
        <v>131.98500000000001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45186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>
        <v>137.84999999999999</v>
      </c>
      <c r="M68" s="14"/>
      <c r="N68" s="14">
        <v>102.41</v>
      </c>
      <c r="O68" s="14">
        <v>59.43</v>
      </c>
      <c r="P68" s="14"/>
      <c r="Q68" s="14">
        <v>6.1200000000000001</v>
      </c>
      <c r="R68" s="14">
        <v>6.4500000000000002</v>
      </c>
      <c r="S68" s="14">
        <v>58.049999999999997</v>
      </c>
      <c r="T68" s="14">
        <v>114.3</v>
      </c>
      <c r="U68" s="14">
        <v>137.32546657</v>
      </c>
      <c r="V68" s="14">
        <v>177.30732434999999</v>
      </c>
      <c r="W68" s="14">
        <v>222.5</v>
      </c>
      <c r="X68" s="14">
        <v>196.47</v>
      </c>
      <c r="Y68" s="14">
        <v>177.38</v>
      </c>
      <c r="Z68" s="14"/>
      <c r="AA68" s="15">
        <v>148.77000000000001</v>
      </c>
    </row>
    <row r="69">
      <c r="A69" s="1"/>
      <c r="B69" s="16"/>
      <c r="C69" s="13" t="s">
        <v>28</v>
      </c>
      <c r="D69" s="14"/>
      <c r="E69" s="14">
        <v>31.670000000000002</v>
      </c>
      <c r="F69" s="14">
        <v>30.969999999999999</v>
      </c>
      <c r="G69" s="14">
        <v>29.379999999999999</v>
      </c>
      <c r="H69" s="14">
        <v>29.149999999999999</v>
      </c>
      <c r="I69" s="14">
        <v>29.210000000000001</v>
      </c>
      <c r="J69" s="14"/>
      <c r="K69" s="14"/>
      <c r="L69" s="14"/>
      <c r="M69" s="14">
        <v>40.75</v>
      </c>
      <c r="N69" s="14"/>
      <c r="O69" s="14"/>
      <c r="P69" s="14">
        <v>10.609999999999999</v>
      </c>
      <c r="Q69" s="14"/>
      <c r="R69" s="14"/>
      <c r="S69" s="14"/>
      <c r="T69" s="14"/>
      <c r="U69" s="14"/>
      <c r="V69" s="14"/>
      <c r="W69" s="14"/>
      <c r="X69" s="14"/>
      <c r="Y69" s="14"/>
      <c r="Z69" s="14">
        <v>54.460000000000001</v>
      </c>
      <c r="AA69" s="15"/>
    </row>
    <row r="70">
      <c r="A70" s="1"/>
      <c r="B70" s="16"/>
      <c r="C70" s="13" t="s">
        <v>29</v>
      </c>
      <c r="D70" s="14">
        <v>54.494999999999997</v>
      </c>
      <c r="E70" s="14"/>
      <c r="F70" s="14"/>
      <c r="G70" s="14"/>
      <c r="H70" s="14"/>
      <c r="I70" s="14"/>
      <c r="J70" s="14">
        <v>48.314999999999998</v>
      </c>
      <c r="K70" s="14">
        <v>50.390000000000001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>
        <v>163.48500000000001</v>
      </c>
      <c r="E71" s="19"/>
      <c r="F71" s="19"/>
      <c r="G71" s="19"/>
      <c r="H71" s="19"/>
      <c r="I71" s="19"/>
      <c r="J71" s="19">
        <v>144.94499999999999</v>
      </c>
      <c r="K71" s="19">
        <v>151.16999999999999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45187</v>
      </c>
      <c r="C72" s="13" t="s">
        <v>27</v>
      </c>
      <c r="D72" s="14">
        <v>140.52000000000001</v>
      </c>
      <c r="E72" s="14">
        <v>131.56999999999999</v>
      </c>
      <c r="F72" s="14">
        <v>122.59999999999999</v>
      </c>
      <c r="G72" s="14">
        <v>124.88</v>
      </c>
      <c r="H72" s="14">
        <v>125.18000000000001</v>
      </c>
      <c r="I72" s="14">
        <v>135.53</v>
      </c>
      <c r="J72" s="14">
        <v>174.33000000000001</v>
      </c>
      <c r="K72" s="14">
        <v>180.25064309000001</v>
      </c>
      <c r="L72" s="14">
        <v>168.89771851</v>
      </c>
      <c r="M72" s="14">
        <v>137.56220339000001</v>
      </c>
      <c r="N72" s="14">
        <v>135.97999999999999</v>
      </c>
      <c r="O72" s="14">
        <v>97.166582910000002</v>
      </c>
      <c r="P72" s="14"/>
      <c r="Q72" s="14"/>
      <c r="R72" s="14"/>
      <c r="S72" s="14"/>
      <c r="T72" s="14"/>
      <c r="U72" s="14"/>
      <c r="V72" s="14">
        <v>225.65000000000001</v>
      </c>
      <c r="W72" s="14">
        <v>242.97</v>
      </c>
      <c r="X72" s="14"/>
      <c r="Y72" s="14"/>
      <c r="Z72" s="14"/>
      <c r="AA72" s="15">
        <v>108.98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>
        <v>18.562857139999998</v>
      </c>
      <c r="Q73" s="14">
        <v>9.7534370999999993</v>
      </c>
      <c r="R73" s="14">
        <v>14.506451609999999</v>
      </c>
      <c r="S73" s="14">
        <v>23.764965579999998</v>
      </c>
      <c r="T73" s="14">
        <v>28.095708420000001</v>
      </c>
      <c r="U73" s="14">
        <v>35.390000000000001</v>
      </c>
      <c r="V73" s="14"/>
      <c r="W73" s="14"/>
      <c r="X73" s="14">
        <v>64.200000000000003</v>
      </c>
      <c r="Y73" s="14">
        <v>52.979999999999997</v>
      </c>
      <c r="Z73" s="14">
        <v>46.359999999999999</v>
      </c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45188</v>
      </c>
      <c r="C76" s="13" t="s">
        <v>27</v>
      </c>
      <c r="D76" s="14">
        <v>14.220000000000001</v>
      </c>
      <c r="E76" s="14">
        <v>3.9377272699999999</v>
      </c>
      <c r="F76" s="14"/>
      <c r="G76" s="14"/>
      <c r="H76" s="14"/>
      <c r="I76" s="14"/>
      <c r="J76" s="14"/>
      <c r="K76" s="14"/>
      <c r="L76" s="14">
        <v>179.25</v>
      </c>
      <c r="M76" s="14">
        <v>121.64</v>
      </c>
      <c r="N76" s="14">
        <v>109.45</v>
      </c>
      <c r="O76" s="14"/>
      <c r="P76" s="14"/>
      <c r="Q76" s="14"/>
      <c r="R76" s="14"/>
      <c r="S76" s="14"/>
      <c r="T76" s="14"/>
      <c r="U76" s="14"/>
      <c r="V76" s="14">
        <v>177.48864078</v>
      </c>
      <c r="W76" s="14">
        <v>235.75</v>
      </c>
      <c r="X76" s="14">
        <v>180.63542559000001</v>
      </c>
      <c r="Y76" s="14"/>
      <c r="Z76" s="14"/>
      <c r="AA76" s="15">
        <v>117.54000000000001</v>
      </c>
    </row>
    <row r="77">
      <c r="A77" s="1"/>
      <c r="B77" s="16"/>
      <c r="C77" s="13" t="s">
        <v>28</v>
      </c>
      <c r="D77" s="14"/>
      <c r="E77" s="14"/>
      <c r="F77" s="14">
        <v>0.56000000000000005</v>
      </c>
      <c r="G77" s="14">
        <v>0.56000000000000005</v>
      </c>
      <c r="H77" s="14"/>
      <c r="I77" s="14"/>
      <c r="J77" s="14">
        <v>52.810000000000002</v>
      </c>
      <c r="K77" s="14">
        <v>36.490000000000002</v>
      </c>
      <c r="L77" s="14"/>
      <c r="M77" s="14"/>
      <c r="N77" s="14"/>
      <c r="O77" s="14">
        <v>39.079999999999998</v>
      </c>
      <c r="P77" s="14">
        <v>40.710000000000001</v>
      </c>
      <c r="Q77" s="14">
        <v>29.23</v>
      </c>
      <c r="R77" s="14">
        <v>45.579999999999998</v>
      </c>
      <c r="S77" s="14">
        <v>56.460000000000001</v>
      </c>
      <c r="T77" s="14">
        <v>68.519999999999996</v>
      </c>
      <c r="U77" s="14">
        <v>40.619999999999997</v>
      </c>
      <c r="V77" s="14"/>
      <c r="W77" s="14"/>
      <c r="X77" s="14"/>
      <c r="Y77" s="14">
        <v>57.520000000000003</v>
      </c>
      <c r="Z77" s="14">
        <v>32.863076919999997</v>
      </c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>
        <v>8.4250000000000007</v>
      </c>
      <c r="I78" s="14">
        <v>37.07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>
        <v>25.274999999999999</v>
      </c>
      <c r="I79" s="19">
        <v>111.20999999999999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45189</v>
      </c>
      <c r="C80" s="13" t="s">
        <v>27</v>
      </c>
      <c r="D80" s="14">
        <v>134.31</v>
      </c>
      <c r="E80" s="14"/>
      <c r="F80" s="14"/>
      <c r="G80" s="14"/>
      <c r="H80" s="14"/>
      <c r="I80" s="14"/>
      <c r="J80" s="14">
        <v>180.44</v>
      </c>
      <c r="K80" s="14"/>
      <c r="L80" s="14"/>
      <c r="M80" s="14"/>
      <c r="N80" s="14"/>
      <c r="O80" s="14">
        <v>97.939999999999998</v>
      </c>
      <c r="P80" s="14">
        <v>105.76000000000001</v>
      </c>
      <c r="Q80" s="14">
        <v>96.769999999999996</v>
      </c>
      <c r="R80" s="14"/>
      <c r="S80" s="14"/>
      <c r="T80" s="14"/>
      <c r="U80" s="14">
        <v>184.75999999999999</v>
      </c>
      <c r="V80" s="14">
        <v>231.92773109000001</v>
      </c>
      <c r="W80" s="14">
        <v>306.56</v>
      </c>
      <c r="X80" s="14">
        <v>252</v>
      </c>
      <c r="Y80" s="14">
        <v>182.58000000000001</v>
      </c>
      <c r="Z80" s="14">
        <v>146.24000000000001</v>
      </c>
      <c r="AA80" s="15">
        <v>130.11000000000001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>
        <v>66.340000000000003</v>
      </c>
      <c r="L81" s="14">
        <v>52.840000000000003</v>
      </c>
      <c r="M81" s="14">
        <v>43.329999999999998</v>
      </c>
      <c r="N81" s="14">
        <v>34.140000000000001</v>
      </c>
      <c r="O81" s="14"/>
      <c r="P81" s="14"/>
      <c r="Q81" s="14"/>
      <c r="R81" s="14">
        <v>38.689999999999998</v>
      </c>
      <c r="S81" s="14">
        <v>23.675000000000001</v>
      </c>
      <c r="T81" s="14">
        <v>43.990000000000002</v>
      </c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>
        <v>31.039999999999999</v>
      </c>
      <c r="F82" s="14">
        <v>24.890000000000001</v>
      </c>
      <c r="G82" s="14">
        <v>28.184999999999999</v>
      </c>
      <c r="H82" s="14">
        <v>32.649999999999999</v>
      </c>
      <c r="I82" s="14">
        <v>55.990000000000002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>
        <v>93.120000000000005</v>
      </c>
      <c r="F83" s="19">
        <v>74.670000000000002</v>
      </c>
      <c r="G83" s="19">
        <v>84.555000000000007</v>
      </c>
      <c r="H83" s="19">
        <v>97.950000000000003</v>
      </c>
      <c r="I83" s="19">
        <v>167.97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45190</v>
      </c>
      <c r="C84" s="13" t="s">
        <v>27</v>
      </c>
      <c r="D84" s="14">
        <v>103.02488372000001</v>
      </c>
      <c r="E84" s="14">
        <v>92.290000000000006</v>
      </c>
      <c r="F84" s="14"/>
      <c r="G84" s="14"/>
      <c r="H84" s="14"/>
      <c r="I84" s="14"/>
      <c r="J84" s="14"/>
      <c r="K84" s="14">
        <v>157.07269912999999</v>
      </c>
      <c r="L84" s="14">
        <v>150.76379377000001</v>
      </c>
      <c r="M84" s="14">
        <v>155.30000000000001</v>
      </c>
      <c r="N84" s="14">
        <v>141.28999999999999</v>
      </c>
      <c r="O84" s="14"/>
      <c r="P84" s="14"/>
      <c r="Q84" s="14"/>
      <c r="R84" s="14"/>
      <c r="S84" s="14">
        <v>140.69999999999999</v>
      </c>
      <c r="T84" s="14">
        <v>140.77325415999999</v>
      </c>
      <c r="U84" s="14">
        <v>157.91545454999999</v>
      </c>
      <c r="V84" s="14"/>
      <c r="W84" s="14"/>
      <c r="X84" s="14"/>
      <c r="Y84" s="14"/>
      <c r="Z84" s="14"/>
      <c r="AA84" s="15">
        <v>142.13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>
        <v>58.210000000000001</v>
      </c>
      <c r="K85" s="14"/>
      <c r="L85" s="14"/>
      <c r="M85" s="14"/>
      <c r="N85" s="14"/>
      <c r="O85" s="14">
        <v>24.86997972</v>
      </c>
      <c r="P85" s="14">
        <v>23.388494619999999</v>
      </c>
      <c r="Q85" s="14">
        <v>25.23225352</v>
      </c>
      <c r="R85" s="14">
        <v>26.809999999999999</v>
      </c>
      <c r="S85" s="14"/>
      <c r="T85" s="14"/>
      <c r="U85" s="14"/>
      <c r="V85" s="14">
        <v>90.590000000000003</v>
      </c>
      <c r="W85" s="14">
        <v>129.03</v>
      </c>
      <c r="X85" s="14">
        <v>74.480000000000004</v>
      </c>
      <c r="Y85" s="14">
        <v>57.399999999999999</v>
      </c>
      <c r="Z85" s="14">
        <v>50.049999999999997</v>
      </c>
      <c r="AA85" s="15"/>
    </row>
    <row r="86">
      <c r="A86" s="1"/>
      <c r="B86" s="16"/>
      <c r="C86" s="13" t="s">
        <v>29</v>
      </c>
      <c r="D86" s="14"/>
      <c r="E86" s="14"/>
      <c r="F86" s="14">
        <v>30.355</v>
      </c>
      <c r="G86" s="14">
        <v>23.635000000000002</v>
      </c>
      <c r="H86" s="14">
        <v>29.030000000000001</v>
      </c>
      <c r="I86" s="14">
        <v>41.715000000000003</v>
      </c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>
        <v>91.064999999999998</v>
      </c>
      <c r="G87" s="19">
        <v>70.905000000000001</v>
      </c>
      <c r="H87" s="19">
        <v>87.090000000000003</v>
      </c>
      <c r="I87" s="19">
        <v>125.145</v>
      </c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45191</v>
      </c>
      <c r="C88" s="13" t="s">
        <v>27</v>
      </c>
      <c r="D88" s="14">
        <v>120.35473282</v>
      </c>
      <c r="E88" s="14">
        <v>113.20999999999999</v>
      </c>
      <c r="F88" s="14"/>
      <c r="G88" s="14"/>
      <c r="H88" s="14"/>
      <c r="I88" s="14"/>
      <c r="J88" s="14">
        <v>160.19999999999999</v>
      </c>
      <c r="K88" s="14">
        <v>178.60666667000001</v>
      </c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>
        <v>44.208193129999998</v>
      </c>
      <c r="M89" s="14">
        <v>35.12490622</v>
      </c>
      <c r="N89" s="14">
        <v>30.494157300000001</v>
      </c>
      <c r="O89" s="14">
        <v>27.43</v>
      </c>
      <c r="P89" s="14">
        <v>42.829999999999998</v>
      </c>
      <c r="Q89" s="14">
        <v>25.25546117</v>
      </c>
      <c r="R89" s="14">
        <v>24.23</v>
      </c>
      <c r="S89" s="14">
        <v>26.690000000000001</v>
      </c>
      <c r="T89" s="14">
        <v>48.450000000000003</v>
      </c>
      <c r="U89" s="14">
        <v>62.719999999999999</v>
      </c>
      <c r="V89" s="14">
        <v>66.620000000000005</v>
      </c>
      <c r="W89" s="14">
        <v>50.340239429999997</v>
      </c>
      <c r="X89" s="14">
        <v>42.92241748</v>
      </c>
      <c r="Y89" s="14">
        <v>37.853988139999998</v>
      </c>
      <c r="Z89" s="14">
        <v>33.091102710000001</v>
      </c>
      <c r="AA89" s="15">
        <v>30.997512520000001</v>
      </c>
    </row>
    <row r="90">
      <c r="A90" s="1"/>
      <c r="B90" s="16"/>
      <c r="C90" s="13" t="s">
        <v>29</v>
      </c>
      <c r="D90" s="14"/>
      <c r="E90" s="14"/>
      <c r="F90" s="14">
        <v>41.725000000000001</v>
      </c>
      <c r="G90" s="14">
        <v>40.164999999999999</v>
      </c>
      <c r="H90" s="14">
        <v>39.780000000000001</v>
      </c>
      <c r="I90" s="14">
        <v>43.215000000000003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>
        <v>125.175</v>
      </c>
      <c r="G91" s="19">
        <v>120.495</v>
      </c>
      <c r="H91" s="19">
        <v>119.34</v>
      </c>
      <c r="I91" s="19">
        <v>129.64500000000001</v>
      </c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45192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>
        <v>157.02000000000001</v>
      </c>
      <c r="N92" s="14">
        <v>136.13</v>
      </c>
      <c r="O92" s="14"/>
      <c r="P92" s="14">
        <v>119.84</v>
      </c>
      <c r="Q92" s="14"/>
      <c r="R92" s="14"/>
      <c r="S92" s="14">
        <v>136.56</v>
      </c>
      <c r="T92" s="14">
        <v>121.47877542000001</v>
      </c>
      <c r="U92" s="14">
        <v>154.62304348000001</v>
      </c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>
        <v>54.520000000000003</v>
      </c>
      <c r="E93" s="14"/>
      <c r="F93" s="14"/>
      <c r="G93" s="14">
        <v>27.670000000000002</v>
      </c>
      <c r="H93" s="14">
        <v>26.940000000000001</v>
      </c>
      <c r="I93" s="14">
        <v>27.68</v>
      </c>
      <c r="J93" s="14"/>
      <c r="K93" s="14">
        <v>53.600000000000001</v>
      </c>
      <c r="L93" s="14">
        <v>55</v>
      </c>
      <c r="M93" s="14"/>
      <c r="N93" s="14"/>
      <c r="O93" s="14">
        <v>42.450000000000003</v>
      </c>
      <c r="P93" s="14"/>
      <c r="Q93" s="14">
        <v>35.280000000000001</v>
      </c>
      <c r="R93" s="14">
        <v>28.800000000000001</v>
      </c>
      <c r="S93" s="14"/>
      <c r="T93" s="14"/>
      <c r="U93" s="14"/>
      <c r="V93" s="14">
        <v>65.900000000000006</v>
      </c>
      <c r="W93" s="14">
        <v>77.689999999999998</v>
      </c>
      <c r="X93" s="14">
        <v>72.5</v>
      </c>
      <c r="Y93" s="14">
        <v>38.854620760000003</v>
      </c>
      <c r="Z93" s="14">
        <v>32.517215329999999</v>
      </c>
      <c r="AA93" s="15">
        <v>50.200000000000003</v>
      </c>
    </row>
    <row r="94">
      <c r="A94" s="1"/>
      <c r="B94" s="16"/>
      <c r="C94" s="13" t="s">
        <v>29</v>
      </c>
      <c r="D94" s="14"/>
      <c r="E94" s="14">
        <v>50.539999999999999</v>
      </c>
      <c r="F94" s="14">
        <v>48.524999999999999</v>
      </c>
      <c r="G94" s="14"/>
      <c r="H94" s="14"/>
      <c r="I94" s="14"/>
      <c r="J94" s="14">
        <v>49.439999999999998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>
        <v>151.62</v>
      </c>
      <c r="F95" s="19">
        <v>145.57499999999999</v>
      </c>
      <c r="G95" s="19"/>
      <c r="H95" s="19"/>
      <c r="I95" s="19"/>
      <c r="J95" s="19">
        <v>148.31999999999999</v>
      </c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45193</v>
      </c>
      <c r="C96" s="13" t="s">
        <v>27</v>
      </c>
      <c r="D96" s="14"/>
      <c r="E96" s="14">
        <v>130.86000000000001</v>
      </c>
      <c r="F96" s="14"/>
      <c r="G96" s="14"/>
      <c r="H96" s="14"/>
      <c r="I96" s="14"/>
      <c r="J96" s="14"/>
      <c r="K96" s="14"/>
      <c r="L96" s="14">
        <v>114.70744025</v>
      </c>
      <c r="M96" s="14">
        <v>77.123636360000006</v>
      </c>
      <c r="N96" s="14">
        <v>1.37069353</v>
      </c>
      <c r="O96" s="14">
        <v>1.0828848499999999</v>
      </c>
      <c r="P96" s="14">
        <v>0.51656299000000006</v>
      </c>
      <c r="Q96" s="14">
        <v>0.52128713000000004</v>
      </c>
      <c r="R96" s="14">
        <v>0.51282510999999997</v>
      </c>
      <c r="S96" s="14">
        <v>0.21940298999999999</v>
      </c>
      <c r="T96" s="14">
        <v>6.70041435</v>
      </c>
      <c r="U96" s="14">
        <v>128.73541001999999</v>
      </c>
      <c r="V96" s="14">
        <v>186.57298326</v>
      </c>
      <c r="W96" s="14">
        <v>204.21545455</v>
      </c>
      <c r="X96" s="14">
        <v>175.46545455</v>
      </c>
      <c r="Y96" s="14">
        <v>157.5</v>
      </c>
      <c r="Z96" s="14"/>
      <c r="AA96" s="15">
        <v>108.90000000000001</v>
      </c>
    </row>
    <row r="97">
      <c r="A97" s="1"/>
      <c r="B97" s="16"/>
      <c r="C97" s="13" t="s">
        <v>28</v>
      </c>
      <c r="D97" s="14">
        <v>49.359999999999999</v>
      </c>
      <c r="E97" s="14"/>
      <c r="F97" s="14">
        <v>23.469999999999999</v>
      </c>
      <c r="G97" s="14">
        <v>23.059999999999999</v>
      </c>
      <c r="H97" s="14"/>
      <c r="I97" s="14"/>
      <c r="J97" s="14"/>
      <c r="K97" s="14">
        <v>45.630000000000003</v>
      </c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>
        <v>47.100000000000001</v>
      </c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>
        <v>40.399999999999999</v>
      </c>
      <c r="I98" s="14">
        <v>43.630000000000003</v>
      </c>
      <c r="J98" s="14">
        <v>44.909999999999997</v>
      </c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>
        <v>121.2</v>
      </c>
      <c r="I99" s="19">
        <v>130.88999999999999</v>
      </c>
      <c r="J99" s="19">
        <v>134.72999999999999</v>
      </c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45194</v>
      </c>
      <c r="C100" s="13" t="s">
        <v>27</v>
      </c>
      <c r="D100" s="14">
        <v>51.950000000000003</v>
      </c>
      <c r="E100" s="14"/>
      <c r="F100" s="14"/>
      <c r="G100" s="14"/>
      <c r="H100" s="14"/>
      <c r="I100" s="14"/>
      <c r="J100" s="14"/>
      <c r="K100" s="14">
        <v>208.72999999999999</v>
      </c>
      <c r="L100" s="14">
        <v>214.5</v>
      </c>
      <c r="M100" s="14">
        <v>177.47999999999999</v>
      </c>
      <c r="N100" s="14">
        <v>122.67210526</v>
      </c>
      <c r="O100" s="14">
        <v>116.81023884</v>
      </c>
      <c r="P100" s="14">
        <v>100.58967341</v>
      </c>
      <c r="Q100" s="14"/>
      <c r="R100" s="14"/>
      <c r="S100" s="14"/>
      <c r="T100" s="14"/>
      <c r="U100" s="14">
        <v>188.34</v>
      </c>
      <c r="V100" s="14"/>
      <c r="W100" s="14">
        <v>529.66999999999996</v>
      </c>
      <c r="X100" s="14">
        <v>344.27999999999997</v>
      </c>
      <c r="Y100" s="14">
        <v>203.28</v>
      </c>
      <c r="Z100" s="14"/>
      <c r="AA100" s="15">
        <v>166.81999999999999</v>
      </c>
    </row>
    <row r="101">
      <c r="A101" s="1"/>
      <c r="B101" s="16"/>
      <c r="C101" s="13" t="s">
        <v>28</v>
      </c>
      <c r="D101" s="14"/>
      <c r="E101" s="14"/>
      <c r="F101" s="14">
        <v>1.3300000000000001</v>
      </c>
      <c r="G101" s="14">
        <v>1.02</v>
      </c>
      <c r="H101" s="14">
        <v>1.1499999999999999</v>
      </c>
      <c r="I101" s="14">
        <v>15.19</v>
      </c>
      <c r="J101" s="14">
        <v>53.5</v>
      </c>
      <c r="K101" s="14"/>
      <c r="L101" s="14"/>
      <c r="M101" s="14"/>
      <c r="N101" s="14"/>
      <c r="O101" s="14"/>
      <c r="P101" s="14"/>
      <c r="Q101" s="14">
        <v>25.689204270000001</v>
      </c>
      <c r="R101" s="14">
        <v>25.379999999999999</v>
      </c>
      <c r="S101" s="14">
        <v>29.312215609999999</v>
      </c>
      <c r="T101" s="14">
        <v>29.390000000000001</v>
      </c>
      <c r="U101" s="14"/>
      <c r="V101" s="14">
        <v>95.799999999999997</v>
      </c>
      <c r="W101" s="14"/>
      <c r="X101" s="14"/>
      <c r="Y101" s="14"/>
      <c r="Z101" s="14">
        <v>61.5</v>
      </c>
      <c r="AA101" s="15"/>
    </row>
    <row r="102">
      <c r="A102" s="1"/>
      <c r="B102" s="16"/>
      <c r="C102" s="13" t="s">
        <v>29</v>
      </c>
      <c r="D102" s="14"/>
      <c r="E102" s="14">
        <v>5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>
        <v>15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45195</v>
      </c>
      <c r="C104" s="13" t="s">
        <v>27</v>
      </c>
      <c r="D104" s="14">
        <v>152.10823901000001</v>
      </c>
      <c r="E104" s="14"/>
      <c r="F104" s="14"/>
      <c r="G104" s="14"/>
      <c r="H104" s="14">
        <v>135.40387097000001</v>
      </c>
      <c r="I104" s="14">
        <v>140.33772726999999</v>
      </c>
      <c r="J104" s="14">
        <v>196.50431416999999</v>
      </c>
      <c r="K104" s="14">
        <v>310.09860594999998</v>
      </c>
      <c r="L104" s="14">
        <v>205.45653845999999</v>
      </c>
      <c r="M104" s="14">
        <v>153.2443135</v>
      </c>
      <c r="N104" s="14">
        <v>121.79772727</v>
      </c>
      <c r="O104" s="14">
        <v>117.38772727</v>
      </c>
      <c r="P104" s="14"/>
      <c r="Q104" s="14"/>
      <c r="R104" s="14"/>
      <c r="S104" s="14"/>
      <c r="T104" s="14">
        <v>156.77000000000001</v>
      </c>
      <c r="U104" s="14">
        <v>201.81</v>
      </c>
      <c r="V104" s="14">
        <v>259.94</v>
      </c>
      <c r="W104" s="14">
        <v>317.36475582999998</v>
      </c>
      <c r="X104" s="14">
        <v>212.71503738999999</v>
      </c>
      <c r="Y104" s="14">
        <v>164.11348837</v>
      </c>
      <c r="Z104" s="14">
        <v>140.44089431</v>
      </c>
      <c r="AA104" s="15">
        <v>133.19901131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>
        <v>26.232805760000002</v>
      </c>
      <c r="Q105" s="14">
        <v>24.14745928</v>
      </c>
      <c r="R105" s="14">
        <v>26.359999999999999</v>
      </c>
      <c r="S105" s="14">
        <v>29.559999999999999</v>
      </c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>
        <v>53.994999999999997</v>
      </c>
      <c r="F106" s="14">
        <v>52.465000000000003</v>
      </c>
      <c r="G106" s="14">
        <v>52.289999999999999</v>
      </c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>
        <v>161.98500000000001</v>
      </c>
      <c r="F107" s="19">
        <v>157.39500000000001</v>
      </c>
      <c r="G107" s="19">
        <v>156.87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45196</v>
      </c>
      <c r="C108" s="13" t="s">
        <v>27</v>
      </c>
      <c r="D108" s="14">
        <v>139.24157772999999</v>
      </c>
      <c r="E108" s="14">
        <v>132.54772727</v>
      </c>
      <c r="F108" s="14">
        <v>134.10772727</v>
      </c>
      <c r="G108" s="14">
        <v>137.43791666999999</v>
      </c>
      <c r="H108" s="14">
        <v>131.28791666999999</v>
      </c>
      <c r="I108" s="14">
        <v>140.57791667000001</v>
      </c>
      <c r="J108" s="14"/>
      <c r="K108" s="14">
        <v>233.57152110000001</v>
      </c>
      <c r="L108" s="14">
        <v>223.09772727000001</v>
      </c>
      <c r="M108" s="14">
        <v>170.89772726999999</v>
      </c>
      <c r="N108" s="14"/>
      <c r="O108" s="14"/>
      <c r="P108" s="14"/>
      <c r="Q108" s="14"/>
      <c r="R108" s="14"/>
      <c r="S108" s="14"/>
      <c r="T108" s="14"/>
      <c r="U108" s="14">
        <v>214.03999999999999</v>
      </c>
      <c r="V108" s="14"/>
      <c r="W108" s="14">
        <v>275.82192681999999</v>
      </c>
      <c r="X108" s="14">
        <v>186.35349726999999</v>
      </c>
      <c r="Y108" s="14"/>
      <c r="Z108" s="14">
        <v>144.56999999999999</v>
      </c>
      <c r="AA108" s="15">
        <v>132.41</v>
      </c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>
        <v>30.179197760000001</v>
      </c>
      <c r="P109" s="14">
        <v>28.78445052</v>
      </c>
      <c r="Q109" s="14">
        <v>27.90663254</v>
      </c>
      <c r="R109" s="14">
        <v>27.510276780000002</v>
      </c>
      <c r="S109" s="14">
        <v>29.458166439999999</v>
      </c>
      <c r="T109" s="14">
        <v>32.119999999999997</v>
      </c>
      <c r="U109" s="14"/>
      <c r="V109" s="14">
        <v>93.659999999999997</v>
      </c>
      <c r="W109" s="14"/>
      <c r="X109" s="14"/>
      <c r="Y109" s="14">
        <v>53.859999999999999</v>
      </c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>
        <v>69.969999999999999</v>
      </c>
      <c r="K110" s="14"/>
      <c r="L110" s="14"/>
      <c r="M110" s="14"/>
      <c r="N110" s="14">
        <v>51.164999999999999</v>
      </c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>
        <v>209.91</v>
      </c>
      <c r="K111" s="19"/>
      <c r="L111" s="19"/>
      <c r="M111" s="19"/>
      <c r="N111" s="19">
        <v>153.495</v>
      </c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45197</v>
      </c>
      <c r="C112" s="13" t="s">
        <v>27</v>
      </c>
      <c r="D112" s="14">
        <v>118.5681471</v>
      </c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>
        <v>165.41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>
        <v>56.920000000000002</v>
      </c>
      <c r="K113" s="14">
        <v>63.130000000000003</v>
      </c>
      <c r="L113" s="14">
        <v>64.780000000000001</v>
      </c>
      <c r="M113" s="14">
        <v>55.43</v>
      </c>
      <c r="N113" s="14">
        <v>46.68</v>
      </c>
      <c r="O113" s="14">
        <v>44.280000000000001</v>
      </c>
      <c r="P113" s="14">
        <v>43.579999999999998</v>
      </c>
      <c r="Q113" s="14">
        <v>42.280000000000001</v>
      </c>
      <c r="R113" s="14">
        <v>28.658910240000001</v>
      </c>
      <c r="S113" s="14">
        <v>27.726504850000001</v>
      </c>
      <c r="T113" s="14">
        <v>31.421618779999999</v>
      </c>
      <c r="U113" s="14">
        <v>39.939999999999998</v>
      </c>
      <c r="V113" s="14">
        <v>91.200000000000003</v>
      </c>
      <c r="W113" s="14">
        <v>129.66</v>
      </c>
      <c r="X113" s="14">
        <v>55.997651249999997</v>
      </c>
      <c r="Y113" s="14">
        <v>38.490000000000002</v>
      </c>
      <c r="Z113" s="14">
        <v>35.43</v>
      </c>
      <c r="AA113" s="15"/>
    </row>
    <row r="114">
      <c r="A114" s="1"/>
      <c r="B114" s="16"/>
      <c r="C114" s="13" t="s">
        <v>29</v>
      </c>
      <c r="D114" s="14"/>
      <c r="E114" s="14">
        <v>41.104999999999997</v>
      </c>
      <c r="F114" s="14">
        <v>35.715000000000003</v>
      </c>
      <c r="G114" s="14">
        <v>34.145000000000003</v>
      </c>
      <c r="H114" s="14">
        <v>38.564999999999998</v>
      </c>
      <c r="I114" s="14">
        <v>44.594999999999999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>
        <v>123.315</v>
      </c>
      <c r="F115" s="19">
        <v>107.145</v>
      </c>
      <c r="G115" s="19">
        <v>102.435</v>
      </c>
      <c r="H115" s="19">
        <v>115.69499999999999</v>
      </c>
      <c r="I115" s="19">
        <v>133.785</v>
      </c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45198</v>
      </c>
      <c r="C116" s="13" t="s">
        <v>27</v>
      </c>
      <c r="D116" s="14">
        <v>162.75</v>
      </c>
      <c r="E116" s="14"/>
      <c r="F116" s="14"/>
      <c r="G116" s="14"/>
      <c r="H116" s="14"/>
      <c r="I116" s="14"/>
      <c r="J116" s="14">
        <v>188.41999999999999</v>
      </c>
      <c r="K116" s="14"/>
      <c r="L116" s="14"/>
      <c r="M116" s="14">
        <v>160.40000000000001</v>
      </c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>
        <v>68.790000000000006</v>
      </c>
      <c r="L117" s="14">
        <v>65.030000000000001</v>
      </c>
      <c r="M117" s="14"/>
      <c r="N117" s="14">
        <v>46.039999999999999</v>
      </c>
      <c r="O117" s="14">
        <v>43.689999999999998</v>
      </c>
      <c r="P117" s="14">
        <v>41.030000000000001</v>
      </c>
      <c r="Q117" s="14">
        <v>23.49791707</v>
      </c>
      <c r="R117" s="14">
        <v>24.57756053</v>
      </c>
      <c r="S117" s="14">
        <v>28.57219632</v>
      </c>
      <c r="T117" s="14">
        <v>30.07</v>
      </c>
      <c r="U117" s="14">
        <v>37.600000000000001</v>
      </c>
      <c r="V117" s="14">
        <v>43.757087210000002</v>
      </c>
      <c r="W117" s="14">
        <v>48.888681230000003</v>
      </c>
      <c r="X117" s="14">
        <v>41.92948749</v>
      </c>
      <c r="Y117" s="14">
        <v>34.502955669999999</v>
      </c>
      <c r="Z117" s="14">
        <v>34.018265820000003</v>
      </c>
      <c r="AA117" s="15">
        <v>30.520049879999998</v>
      </c>
    </row>
    <row r="118">
      <c r="A118" s="1"/>
      <c r="B118" s="16"/>
      <c r="C118" s="13" t="s">
        <v>29</v>
      </c>
      <c r="D118" s="14"/>
      <c r="E118" s="14">
        <v>48.625</v>
      </c>
      <c r="F118" s="14">
        <v>45.984999999999999</v>
      </c>
      <c r="G118" s="14">
        <v>44.134999999999998</v>
      </c>
      <c r="H118" s="14">
        <v>45.375</v>
      </c>
      <c r="I118" s="14">
        <v>48.43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>
        <v>145.875</v>
      </c>
      <c r="F119" s="19">
        <v>137.95500000000001</v>
      </c>
      <c r="G119" s="19">
        <v>132.405</v>
      </c>
      <c r="H119" s="19">
        <v>136.125</v>
      </c>
      <c r="I119" s="19">
        <v>145.28999999999999</v>
      </c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45199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27.690000000000001</v>
      </c>
      <c r="E121" s="14">
        <v>26.84</v>
      </c>
      <c r="F121" s="14">
        <v>26.780000000000001</v>
      </c>
      <c r="G121" s="14">
        <v>26.77</v>
      </c>
      <c r="H121" s="14"/>
      <c r="I121" s="14"/>
      <c r="J121" s="14">
        <v>52.649999999999999</v>
      </c>
      <c r="K121" s="14">
        <v>54.649999999999999</v>
      </c>
      <c r="L121" s="14">
        <v>54.869999999999997</v>
      </c>
      <c r="M121" s="14">
        <v>52.5</v>
      </c>
      <c r="N121" s="14">
        <v>43.829999999999998</v>
      </c>
      <c r="O121" s="14">
        <v>35.409999999999997</v>
      </c>
      <c r="P121" s="14">
        <v>21.379999999999999</v>
      </c>
      <c r="Q121" s="14">
        <v>4.71</v>
      </c>
      <c r="R121" s="14">
        <v>7.5199999999999996</v>
      </c>
      <c r="S121" s="14">
        <v>28</v>
      </c>
      <c r="T121" s="14">
        <v>25.5</v>
      </c>
      <c r="U121" s="14">
        <v>32.286909090000002</v>
      </c>
      <c r="V121" s="14">
        <v>67.659999999999997</v>
      </c>
      <c r="W121" s="14">
        <v>54.558838170000001</v>
      </c>
      <c r="X121" s="14">
        <v>40.200000000000003</v>
      </c>
      <c r="Y121" s="14">
        <v>55.950000000000003</v>
      </c>
      <c r="Z121" s="14">
        <v>34.75464375</v>
      </c>
      <c r="AA121" s="15">
        <v>30.460000000000001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>
        <v>44.140000000000001</v>
      </c>
      <c r="I122" s="14">
        <v>46.049999999999997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>
        <v>132.41999999999999</v>
      </c>
      <c r="I123" s="19">
        <v>138.15000000000001</v>
      </c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45170</v>
      </c>
      <c r="B2" s="29" t="s">
        <v>34</v>
      </c>
      <c r="C2" s="29">
        <v>1</v>
      </c>
      <c r="D2" s="30">
        <v>61.492800000000003</v>
      </c>
    </row>
    <row r="3" ht="16.5">
      <c r="A3" s="28">
        <v>45171</v>
      </c>
      <c r="B3" s="29" t="s">
        <v>34</v>
      </c>
      <c r="C3" s="29">
        <v>1</v>
      </c>
      <c r="D3" s="30">
        <v>61.494700000000002</v>
      </c>
    </row>
    <row r="4" ht="16.5">
      <c r="A4" s="28">
        <v>45172</v>
      </c>
      <c r="B4" s="29" t="s">
        <v>34</v>
      </c>
      <c r="C4" s="29">
        <v>1</v>
      </c>
      <c r="D4" s="30">
        <v>61.494700000000002</v>
      </c>
    </row>
    <row r="5" ht="16.5">
      <c r="A5" s="28">
        <v>45173</v>
      </c>
      <c r="B5" s="29" t="s">
        <v>34</v>
      </c>
      <c r="C5" s="29">
        <v>1</v>
      </c>
      <c r="D5" s="30">
        <v>61.494700000000002</v>
      </c>
    </row>
    <row r="6" ht="16.5">
      <c r="A6" s="28">
        <v>45174</v>
      </c>
      <c r="B6" s="29" t="s">
        <v>34</v>
      </c>
      <c r="C6" s="29">
        <v>1</v>
      </c>
      <c r="D6" s="30">
        <v>61.511000000000003</v>
      </c>
    </row>
    <row r="7" ht="16.5">
      <c r="A7" s="28">
        <v>45175</v>
      </c>
      <c r="B7" s="29" t="s">
        <v>34</v>
      </c>
      <c r="C7" s="29">
        <v>1</v>
      </c>
      <c r="D7" s="30">
        <v>61.542299999999997</v>
      </c>
    </row>
    <row r="8" ht="16.5">
      <c r="A8" s="28">
        <v>45176</v>
      </c>
      <c r="B8" s="29" t="s">
        <v>34</v>
      </c>
      <c r="C8" s="29">
        <v>1</v>
      </c>
      <c r="D8" s="30">
        <v>61.560000000000002</v>
      </c>
    </row>
    <row r="9" ht="16.5">
      <c r="A9" s="28">
        <v>45177</v>
      </c>
      <c r="B9" s="29" t="s">
        <v>34</v>
      </c>
      <c r="C9" s="29">
        <v>1</v>
      </c>
      <c r="D9" s="30">
        <v>61.563499999999998</v>
      </c>
    </row>
    <row r="10" ht="16.5">
      <c r="A10" s="28">
        <v>45178</v>
      </c>
      <c r="B10" s="29" t="s">
        <v>34</v>
      </c>
      <c r="C10" s="29">
        <v>1</v>
      </c>
      <c r="D10" s="30">
        <v>61.563499999999998</v>
      </c>
    </row>
    <row r="11" ht="16.5">
      <c r="A11" s="28">
        <v>45179</v>
      </c>
      <c r="B11" s="29" t="s">
        <v>34</v>
      </c>
      <c r="C11" s="29">
        <v>1</v>
      </c>
      <c r="D11" s="30">
        <v>61.563499999999998</v>
      </c>
    </row>
    <row r="12" ht="16.5">
      <c r="A12" s="28">
        <v>45180</v>
      </c>
      <c r="B12" s="29" t="s">
        <v>34</v>
      </c>
      <c r="C12" s="29">
        <v>1</v>
      </c>
      <c r="D12" s="30">
        <v>61.563499999999998</v>
      </c>
    </row>
    <row r="13" ht="16.5">
      <c r="A13" s="28">
        <v>45181</v>
      </c>
      <c r="B13" s="29" t="s">
        <v>34</v>
      </c>
      <c r="C13" s="29">
        <v>1</v>
      </c>
      <c r="D13" s="30">
        <v>61.567</v>
      </c>
    </row>
    <row r="14" ht="16.5">
      <c r="A14" s="28">
        <v>45182</v>
      </c>
      <c r="B14" s="29" t="s">
        <v>34</v>
      </c>
      <c r="C14" s="29">
        <v>1</v>
      </c>
      <c r="D14" s="30">
        <v>61.570700000000002</v>
      </c>
    </row>
    <row r="15" ht="16.5">
      <c r="A15" s="28">
        <v>45183</v>
      </c>
      <c r="B15" s="29" t="s">
        <v>34</v>
      </c>
      <c r="C15" s="29">
        <v>1</v>
      </c>
      <c r="D15" s="30">
        <v>61.561</v>
      </c>
    </row>
    <row r="16" ht="16.5">
      <c r="A16" s="28">
        <v>45184</v>
      </c>
      <c r="B16" s="29" t="s">
        <v>34</v>
      </c>
      <c r="C16" s="29">
        <v>1</v>
      </c>
      <c r="D16" s="30">
        <v>61.549999999999997</v>
      </c>
    </row>
    <row r="17" ht="16.5">
      <c r="A17" s="28">
        <v>45185</v>
      </c>
      <c r="B17" s="29" t="s">
        <v>34</v>
      </c>
      <c r="C17" s="29">
        <v>1</v>
      </c>
      <c r="D17" s="30">
        <v>61.542999999999999</v>
      </c>
    </row>
    <row r="18" ht="16.5">
      <c r="A18" s="28">
        <v>45186</v>
      </c>
      <c r="B18" s="29" t="s">
        <v>34</v>
      </c>
      <c r="C18" s="29">
        <v>1</v>
      </c>
      <c r="D18" s="30">
        <v>61.542999999999999</v>
      </c>
    </row>
    <row r="19" ht="16.5">
      <c r="A19" s="28">
        <v>45187</v>
      </c>
      <c r="B19" s="29" t="s">
        <v>34</v>
      </c>
      <c r="C19" s="29">
        <v>1</v>
      </c>
      <c r="D19" s="30">
        <v>61.542999999999999</v>
      </c>
    </row>
    <row r="20" ht="16.5">
      <c r="A20" s="28">
        <v>45188</v>
      </c>
      <c r="B20" s="29" t="s">
        <v>34</v>
      </c>
      <c r="C20" s="29">
        <v>1</v>
      </c>
      <c r="D20" s="30">
        <v>61.532899999999998</v>
      </c>
    </row>
    <row r="21" ht="16.5">
      <c r="A21" s="28">
        <v>45189</v>
      </c>
      <c r="B21" s="29" t="s">
        <v>34</v>
      </c>
      <c r="C21" s="29">
        <v>1</v>
      </c>
      <c r="D21" s="30">
        <v>61.521999999999998</v>
      </c>
    </row>
    <row r="22" ht="16.5">
      <c r="A22" s="28">
        <v>45190</v>
      </c>
      <c r="B22" s="29" t="s">
        <v>34</v>
      </c>
      <c r="C22" s="29">
        <v>1</v>
      </c>
      <c r="D22" s="30">
        <v>61.518000000000001</v>
      </c>
    </row>
    <row r="23" ht="16.5">
      <c r="A23" s="28">
        <v>45191</v>
      </c>
      <c r="B23" s="29" t="s">
        <v>34</v>
      </c>
      <c r="C23" s="29">
        <v>1</v>
      </c>
      <c r="D23" s="30">
        <v>61.515000000000001</v>
      </c>
    </row>
    <row r="24" ht="16.5">
      <c r="A24" s="28">
        <v>45192</v>
      </c>
      <c r="B24" s="29" t="s">
        <v>34</v>
      </c>
      <c r="C24" s="29">
        <v>1</v>
      </c>
      <c r="D24" s="30">
        <v>61.518999999999998</v>
      </c>
    </row>
    <row r="25" ht="16.5">
      <c r="A25" s="28">
        <v>45193</v>
      </c>
      <c r="B25" s="29" t="s">
        <v>34</v>
      </c>
      <c r="C25" s="29">
        <v>1</v>
      </c>
      <c r="D25" s="30">
        <v>61.518999999999998</v>
      </c>
    </row>
    <row r="26" ht="16.5">
      <c r="A26" s="28">
        <v>45194</v>
      </c>
      <c r="B26" s="29" t="s">
        <v>34</v>
      </c>
      <c r="C26" s="29">
        <v>1</v>
      </c>
      <c r="D26" s="30">
        <v>61.518999999999998</v>
      </c>
    </row>
    <row r="27" ht="16.5">
      <c r="A27" s="28">
        <v>45195</v>
      </c>
      <c r="B27" s="29" t="s">
        <v>34</v>
      </c>
      <c r="C27" s="29">
        <v>1</v>
      </c>
      <c r="D27" s="30">
        <v>61.511000000000003</v>
      </c>
    </row>
    <row r="28" ht="16.5">
      <c r="A28" s="28">
        <v>45196</v>
      </c>
      <c r="B28" s="29" t="s">
        <v>34</v>
      </c>
      <c r="C28" s="29">
        <v>1</v>
      </c>
      <c r="D28" s="30">
        <v>61.500999999999998</v>
      </c>
    </row>
    <row r="29" ht="16.5">
      <c r="A29" s="28">
        <v>45197</v>
      </c>
      <c r="B29" s="29" t="s">
        <v>34</v>
      </c>
      <c r="C29" s="29">
        <v>1</v>
      </c>
      <c r="D29" s="30">
        <v>61.503</v>
      </c>
    </row>
    <row r="30" ht="16.5">
      <c r="A30" s="28">
        <v>45198</v>
      </c>
      <c r="B30" s="29" t="s">
        <v>34</v>
      </c>
      <c r="C30" s="29">
        <v>1</v>
      </c>
      <c r="D30" s="30">
        <v>61.5047</v>
      </c>
    </row>
    <row r="31" ht="16.5">
      <c r="A31" s="28">
        <v>45199</v>
      </c>
      <c r="B31" s="29" t="s">
        <v>34</v>
      </c>
      <c r="C31" s="29">
        <v>1</v>
      </c>
      <c r="D31" s="30">
        <v>61.501600000000003</v>
      </c>
    </row>
    <row r="32" thickTop="1" ht="16.5">
      <c r="A32" s="31"/>
      <c r="B32" s="32" t="s">
        <v>34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45170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>
        <v>32288.639424000001</v>
      </c>
      <c r="X4" s="14">
        <v>25458.019199999999</v>
      </c>
      <c r="Y4" s="14"/>
      <c r="Z4" s="14"/>
      <c r="AA4" s="15"/>
    </row>
    <row r="5">
      <c r="A5" s="11"/>
      <c r="B5" s="16"/>
      <c r="C5" s="13" t="s">
        <v>28</v>
      </c>
      <c r="D5" s="14">
        <v>2434.805197339776</v>
      </c>
      <c r="E5" s="14">
        <v>1779.6016320000001</v>
      </c>
      <c r="F5" s="14"/>
      <c r="G5" s="14"/>
      <c r="H5" s="14"/>
      <c r="I5" s="14">
        <v>2959.0335359999999</v>
      </c>
      <c r="J5" s="14">
        <v>2488.9220977058399</v>
      </c>
      <c r="K5" s="14">
        <v>2878.9439924146559</v>
      </c>
      <c r="L5" s="14">
        <v>2368.087728</v>
      </c>
      <c r="M5" s="14">
        <v>3401.781696</v>
      </c>
      <c r="N5" s="14">
        <v>3124.4491680000001</v>
      </c>
      <c r="O5" s="14">
        <v>2967.6425279999999</v>
      </c>
      <c r="P5" s="14">
        <v>2829.2837279999999</v>
      </c>
      <c r="Q5" s="14">
        <v>2733.3549600000001</v>
      </c>
      <c r="R5" s="14">
        <v>1876.08279289704</v>
      </c>
      <c r="S5" s="14">
        <v>1747.62827231088</v>
      </c>
      <c r="T5" s="14">
        <v>1754.389584</v>
      </c>
      <c r="U5" s="14">
        <v>2145.483792</v>
      </c>
      <c r="V5" s="14">
        <v>3842.0701439999998</v>
      </c>
      <c r="W5" s="14"/>
      <c r="X5" s="14"/>
      <c r="Y5" s="14">
        <v>4405.3441919999996</v>
      </c>
      <c r="Z5" s="14">
        <v>3645.2931840000001</v>
      </c>
      <c r="AA5" s="15">
        <v>3525.382224</v>
      </c>
    </row>
    <row r="6">
      <c r="A6" s="11"/>
      <c r="B6" s="16"/>
      <c r="C6" s="13" t="s">
        <v>29</v>
      </c>
      <c r="D6" s="14"/>
      <c r="E6" s="14"/>
      <c r="F6" s="14">
        <v>2868.3316559999998</v>
      </c>
      <c r="G6" s="14">
        <v>2835.433008</v>
      </c>
      <c r="H6" s="14">
        <v>2839.1225760000002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>
        <v>8604.9949680000009</v>
      </c>
      <c r="G7" s="19">
        <v>8506.2990239999999</v>
      </c>
      <c r="H7" s="19">
        <v>8517.3677279999993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45171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>
        <v>7010.3958000000002</v>
      </c>
      <c r="Q8" s="14">
        <v>5810.6342029999996</v>
      </c>
      <c r="R8" s="14">
        <v>5105.9049409999998</v>
      </c>
      <c r="S8" s="14">
        <v>6401.5982700000004</v>
      </c>
      <c r="T8" s="14">
        <v>7380.5938939999996</v>
      </c>
      <c r="U8" s="14">
        <v>8620.3270460000003</v>
      </c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3304.1102310000001</v>
      </c>
      <c r="E9" s="14">
        <v>3157.752845</v>
      </c>
      <c r="F9" s="14"/>
      <c r="G9" s="14"/>
      <c r="H9" s="14">
        <v>1755.673685</v>
      </c>
      <c r="I9" s="14">
        <v>1813.478703</v>
      </c>
      <c r="J9" s="14"/>
      <c r="K9" s="14"/>
      <c r="L9" s="14"/>
      <c r="M9" s="14">
        <v>2908.0843629999999</v>
      </c>
      <c r="N9" s="14">
        <v>2760.4970830000002</v>
      </c>
      <c r="O9" s="14">
        <v>2456.7132649999999</v>
      </c>
      <c r="P9" s="14"/>
      <c r="Q9" s="14"/>
      <c r="R9" s="14"/>
      <c r="S9" s="14"/>
      <c r="T9" s="14"/>
      <c r="U9" s="14"/>
      <c r="V9" s="14">
        <v>3382.2085000000002</v>
      </c>
      <c r="W9" s="14">
        <v>4515.5558209999999</v>
      </c>
      <c r="X9" s="14">
        <v>4733.8620060000003</v>
      </c>
      <c r="Y9" s="14">
        <v>3561.7730240000001</v>
      </c>
      <c r="Z9" s="14">
        <v>3248.1500540000002</v>
      </c>
      <c r="AA9" s="15">
        <v>2992.9470489999999</v>
      </c>
    </row>
    <row r="10">
      <c r="A10" s="11"/>
      <c r="B10" s="16"/>
      <c r="C10" s="13" t="s">
        <v>29</v>
      </c>
      <c r="D10" s="14"/>
      <c r="E10" s="14"/>
      <c r="F10" s="14">
        <v>3074.7350000000001</v>
      </c>
      <c r="G10" s="14">
        <v>2933.6046634999998</v>
      </c>
      <c r="H10" s="14"/>
      <c r="I10" s="14"/>
      <c r="J10" s="14">
        <v>3083.0367845000001</v>
      </c>
      <c r="K10" s="14">
        <v>3108.2496114999999</v>
      </c>
      <c r="L10" s="14">
        <v>3081.499417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>
        <v>9224.2049999999999</v>
      </c>
      <c r="G11" s="19">
        <v>8800.8139905000007</v>
      </c>
      <c r="H11" s="19"/>
      <c r="I11" s="19"/>
      <c r="J11" s="19">
        <v>9249.1103535000002</v>
      </c>
      <c r="K11" s="19">
        <v>9324.7488345000002</v>
      </c>
      <c r="L11" s="19">
        <v>9244.4982510000009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45172</v>
      </c>
      <c r="C12" s="13" t="s">
        <v>27</v>
      </c>
      <c r="D12" s="14">
        <v>8412.9280787773732</v>
      </c>
      <c r="E12" s="14"/>
      <c r="F12" s="14"/>
      <c r="G12" s="14"/>
      <c r="H12" s="14"/>
      <c r="I12" s="14"/>
      <c r="J12" s="14"/>
      <c r="K12" s="14"/>
      <c r="L12" s="14"/>
      <c r="M12" s="14"/>
      <c r="N12" s="14">
        <v>5562.1956149999996</v>
      </c>
      <c r="O12" s="14"/>
      <c r="P12" s="14"/>
      <c r="Q12" s="14"/>
      <c r="R12" s="14"/>
      <c r="S12" s="14"/>
      <c r="T12" s="14"/>
      <c r="U12" s="14">
        <v>8114.6110608941581</v>
      </c>
      <c r="V12" s="14">
        <v>9972.5954989999991</v>
      </c>
      <c r="W12" s="14">
        <v>11378.979288</v>
      </c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>
        <v>2129.8331814814201</v>
      </c>
      <c r="F13" s="14">
        <v>1863.9043569999999</v>
      </c>
      <c r="G13" s="14">
        <v>1846.685841</v>
      </c>
      <c r="H13" s="14">
        <v>1830.6972189999999</v>
      </c>
      <c r="I13" s="14">
        <v>1801.7947099999999</v>
      </c>
      <c r="J13" s="14">
        <v>1785.191141</v>
      </c>
      <c r="K13" s="14">
        <v>1721.8516</v>
      </c>
      <c r="L13" s="14"/>
      <c r="M13" s="14">
        <v>2531.1218520000002</v>
      </c>
      <c r="N13" s="14"/>
      <c r="O13" s="14">
        <v>1335.664884</v>
      </c>
      <c r="P13" s="14">
        <v>657.37834299999997</v>
      </c>
      <c r="Q13" s="14">
        <v>247.42443585601001</v>
      </c>
      <c r="R13" s="14">
        <v>100.236361</v>
      </c>
      <c r="S13" s="14">
        <v>298.86424199999999</v>
      </c>
      <c r="T13" s="14">
        <v>999.28887499999996</v>
      </c>
      <c r="U13" s="14"/>
      <c r="V13" s="14"/>
      <c r="W13" s="14"/>
      <c r="X13" s="14">
        <v>4183.4844409999996</v>
      </c>
      <c r="Y13" s="14">
        <v>3645.405816</v>
      </c>
      <c r="Z13" s="14">
        <v>3358.225567</v>
      </c>
      <c r="AA13" s="15">
        <v>3095.0282510000002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>
        <v>2734.6693089999999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>
        <v>8204.0079270000006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45173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2170.7562488940962</v>
      </c>
      <c r="E17" s="14">
        <v>1705.8629780000001</v>
      </c>
      <c r="F17" s="14">
        <v>1673.2707869999999</v>
      </c>
      <c r="G17" s="14">
        <v>1636.373967</v>
      </c>
      <c r="H17" s="14">
        <v>1642.5234370000001</v>
      </c>
      <c r="I17" s="14">
        <v>2051.7097808274239</v>
      </c>
      <c r="J17" s="14">
        <v>2508.2123532646842</v>
      </c>
      <c r="K17" s="14">
        <v>2598.7660219999998</v>
      </c>
      <c r="L17" s="14">
        <v>2387.8392009999998</v>
      </c>
      <c r="M17" s="14">
        <v>2078.5456884851251</v>
      </c>
      <c r="N17" s="14">
        <v>1722.466547</v>
      </c>
      <c r="O17" s="14">
        <v>1523.2237190000001</v>
      </c>
      <c r="P17" s="14">
        <v>1431.4130340272491</v>
      </c>
      <c r="Q17" s="14">
        <v>1480.8578586312949</v>
      </c>
      <c r="R17" s="14">
        <v>1516.9786345806519</v>
      </c>
      <c r="S17" s="14">
        <v>1689.5264977006159</v>
      </c>
      <c r="T17" s="14">
        <v>1917.573763568003</v>
      </c>
      <c r="U17" s="14">
        <v>2267.1535892450402</v>
      </c>
      <c r="V17" s="14">
        <v>2770.7837024144442</v>
      </c>
      <c r="W17" s="14">
        <v>4301.1107387808788</v>
      </c>
      <c r="X17" s="14">
        <v>3671.098350240813</v>
      </c>
      <c r="Y17" s="14">
        <v>2307.530051177614</v>
      </c>
      <c r="Z17" s="14">
        <v>2100.9898525209119</v>
      </c>
      <c r="AA17" s="15">
        <v>1766.2267412712399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45174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>
        <v>6928.5990400000001</v>
      </c>
      <c r="R20" s="14">
        <v>7172.1826000000001</v>
      </c>
      <c r="S20" s="14">
        <v>7658.1194999999998</v>
      </c>
      <c r="T20" s="14">
        <v>7586.78547255994</v>
      </c>
      <c r="U20" s="14">
        <v>8323.9326131727303</v>
      </c>
      <c r="V20" s="14">
        <v>10720.58032765089</v>
      </c>
      <c r="W20" s="14">
        <v>16745.754639999999</v>
      </c>
      <c r="X20" s="14">
        <v>14217.652539999999</v>
      </c>
      <c r="Y20" s="14">
        <v>11252.20723</v>
      </c>
      <c r="Z20" s="14"/>
      <c r="AA20" s="15">
        <v>8860.6595500000003</v>
      </c>
    </row>
    <row r="21">
      <c r="A21" s="1"/>
      <c r="B21" s="16"/>
      <c r="C21" s="13" t="s">
        <v>28</v>
      </c>
      <c r="D21" s="14">
        <v>1735.3790875</v>
      </c>
      <c r="E21" s="14">
        <v>1668.7934299999999</v>
      </c>
      <c r="F21" s="14">
        <v>1671.86898</v>
      </c>
      <c r="G21" s="14">
        <v>1665.7178799999999</v>
      </c>
      <c r="H21" s="14">
        <v>1652.8005700000001</v>
      </c>
      <c r="I21" s="14">
        <v>1754.2937199999999</v>
      </c>
      <c r="J21" s="14">
        <v>2164.5720900000001</v>
      </c>
      <c r="K21" s="14">
        <v>2325.1158</v>
      </c>
      <c r="L21" s="14"/>
      <c r="M21" s="14">
        <v>2159.47830442433</v>
      </c>
      <c r="N21" s="14">
        <v>1633.1170500000001</v>
      </c>
      <c r="O21" s="14">
        <v>1885.9084573175201</v>
      </c>
      <c r="P21" s="14">
        <v>1603.5116396203</v>
      </c>
      <c r="Q21" s="14"/>
      <c r="R21" s="14"/>
      <c r="S21" s="14"/>
      <c r="T21" s="14"/>
      <c r="U21" s="14"/>
      <c r="V21" s="14"/>
      <c r="W21" s="14"/>
      <c r="X21" s="14"/>
      <c r="Y21" s="14"/>
      <c r="Z21" s="14">
        <v>3309.9069100000002</v>
      </c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>
        <v>3627.3036699999998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>
        <v>10881.91101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45175</v>
      </c>
      <c r="C24" s="13" t="s">
        <v>27</v>
      </c>
      <c r="D24" s="14">
        <v>8206.0502820000002</v>
      </c>
      <c r="E24" s="14">
        <v>6836.118684</v>
      </c>
      <c r="F24" s="14">
        <v>7330.3033530000002</v>
      </c>
      <c r="G24" s="14"/>
      <c r="H24" s="14"/>
      <c r="I24" s="14"/>
      <c r="J24" s="14">
        <v>9556.1982823827566</v>
      </c>
      <c r="K24" s="14">
        <v>11223.99110077912</v>
      </c>
      <c r="L24" s="14">
        <v>9533.4276313827559</v>
      </c>
      <c r="M24" s="14">
        <v>8142.3387230086018</v>
      </c>
      <c r="N24" s="14">
        <v>7247.1632197653298</v>
      </c>
      <c r="O24" s="14">
        <v>6786.3827997638673</v>
      </c>
      <c r="P24" s="14">
        <v>6199.0357465841307</v>
      </c>
      <c r="Q24" s="14">
        <v>5953.2005421850381</v>
      </c>
      <c r="R24" s="14">
        <v>6034.8796618331307</v>
      </c>
      <c r="S24" s="14">
        <v>6595.3185191803741</v>
      </c>
      <c r="T24" s="14">
        <v>8441.1418680000006</v>
      </c>
      <c r="U24" s="14">
        <v>9773.532663</v>
      </c>
      <c r="V24" s="14">
        <v>13462.378124999999</v>
      </c>
      <c r="W24" s="14">
        <v>17457.704240999999</v>
      </c>
      <c r="X24" s="14">
        <v>15327.725238000001</v>
      </c>
      <c r="Y24" s="14">
        <v>11366.862810000001</v>
      </c>
      <c r="Z24" s="14">
        <v>9739.0689750000001</v>
      </c>
      <c r="AA24" s="15">
        <v>7668.2756739394408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>
        <v>2793.4049970000001</v>
      </c>
      <c r="H26" s="14">
        <v>2814.6370904999999</v>
      </c>
      <c r="I26" s="14">
        <v>3117.4252065000001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/>
      <c r="F27" s="19"/>
      <c r="G27" s="19">
        <v>8380.2149910000007</v>
      </c>
      <c r="H27" s="19">
        <v>8443.9112714999992</v>
      </c>
      <c r="I27" s="19">
        <v>9352.2756195000002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45176</v>
      </c>
      <c r="C28" s="13" t="s">
        <v>27</v>
      </c>
      <c r="D28" s="14"/>
      <c r="E28" s="14">
        <v>7305.9408000000003</v>
      </c>
      <c r="F28" s="14"/>
      <c r="G28" s="14"/>
      <c r="H28" s="14"/>
      <c r="I28" s="14"/>
      <c r="J28" s="14"/>
      <c r="K28" s="14">
        <v>11330.204464098</v>
      </c>
      <c r="L28" s="14">
        <v>10727.0536788756</v>
      </c>
      <c r="M28" s="14">
        <v>8220.0144150611995</v>
      </c>
      <c r="N28" s="14">
        <v>6565.6538179019999</v>
      </c>
      <c r="O28" s="14">
        <v>5750.3195999999998</v>
      </c>
      <c r="P28" s="14">
        <v>5889.507843456</v>
      </c>
      <c r="Q28" s="14">
        <v>5387.4251753904</v>
      </c>
      <c r="R28" s="14">
        <v>5760.2541103235999</v>
      </c>
      <c r="S28" s="14">
        <v>7571.8800000000001</v>
      </c>
      <c r="T28" s="14">
        <v>8153.6220000000003</v>
      </c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2937.0275999999999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>
        <v>3174.6491999999998</v>
      </c>
      <c r="V29" s="14">
        <v>2547.2315631204001</v>
      </c>
      <c r="W29" s="14">
        <v>3090.0881456784</v>
      </c>
      <c r="X29" s="14">
        <v>4528.3536000000004</v>
      </c>
      <c r="Y29" s="14">
        <v>3632.04</v>
      </c>
      <c r="Z29" s="14">
        <v>3121.0920000000001</v>
      </c>
      <c r="AA29" s="15">
        <v>2765.2752</v>
      </c>
    </row>
    <row r="30">
      <c r="A30" s="1"/>
      <c r="B30" s="16"/>
      <c r="C30" s="13" t="s">
        <v>29</v>
      </c>
      <c r="D30" s="14"/>
      <c r="E30" s="14"/>
      <c r="F30" s="14">
        <v>2748.9618</v>
      </c>
      <c r="G30" s="14">
        <v>2591.9838</v>
      </c>
      <c r="H30" s="14">
        <v>2678.4756000000002</v>
      </c>
      <c r="I30" s="14">
        <v>2823.1415999999999</v>
      </c>
      <c r="J30" s="14">
        <v>3532.3128000000002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/>
      <c r="F31" s="19">
        <v>8246.8853999999992</v>
      </c>
      <c r="G31" s="19">
        <v>7775.9513999999999</v>
      </c>
      <c r="H31" s="19">
        <v>8035.4268000000002</v>
      </c>
      <c r="I31" s="19">
        <v>8469.4248000000007</v>
      </c>
      <c r="J31" s="19">
        <v>10596.938399999999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45177</v>
      </c>
      <c r="C32" s="13" t="s">
        <v>27</v>
      </c>
      <c r="D32" s="14">
        <v>7814.2550549999996</v>
      </c>
      <c r="E32" s="14"/>
      <c r="F32" s="14"/>
      <c r="G32" s="14"/>
      <c r="H32" s="14"/>
      <c r="I32" s="14"/>
      <c r="J32" s="14"/>
      <c r="K32" s="14"/>
      <c r="L32" s="14">
        <v>11368.931544999999</v>
      </c>
      <c r="M32" s="14">
        <v>9325.0233449999996</v>
      </c>
      <c r="N32" s="14"/>
      <c r="O32" s="14"/>
      <c r="P32" s="14"/>
      <c r="Q32" s="14"/>
      <c r="R32" s="14">
        <v>6706.1120549999996</v>
      </c>
      <c r="S32" s="14"/>
      <c r="T32" s="14"/>
      <c r="U32" s="14"/>
      <c r="V32" s="14"/>
      <c r="W32" s="14"/>
      <c r="X32" s="14"/>
      <c r="Y32" s="14"/>
      <c r="Z32" s="14"/>
      <c r="AA32" s="15">
        <v>9786.7495949999993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>
        <v>1610.50116</v>
      </c>
      <c r="I33" s="14">
        <v>1720.6998249999999</v>
      </c>
      <c r="J33" s="14"/>
      <c r="K33" s="14">
        <v>4077.3506050000001</v>
      </c>
      <c r="L33" s="14"/>
      <c r="M33" s="14"/>
      <c r="N33" s="14">
        <v>2644.7679600000001</v>
      </c>
      <c r="O33" s="14">
        <v>2538.8787400000001</v>
      </c>
      <c r="P33" s="14">
        <v>2343.1068100000002</v>
      </c>
      <c r="Q33" s="14">
        <v>2191.044965</v>
      </c>
      <c r="R33" s="14"/>
      <c r="S33" s="14">
        <v>2469.9276199999999</v>
      </c>
      <c r="T33" s="14">
        <v>2113.3709040661101</v>
      </c>
      <c r="U33" s="14">
        <v>2002.04502</v>
      </c>
      <c r="V33" s="14">
        <v>3716.9128847785651</v>
      </c>
      <c r="W33" s="14">
        <v>4114.0704987149647</v>
      </c>
      <c r="X33" s="14">
        <v>3765.007141786135</v>
      </c>
      <c r="Y33" s="14">
        <v>2605.0320501040801</v>
      </c>
      <c r="Z33" s="14">
        <v>2113.4749550000001</v>
      </c>
      <c r="AA33" s="15"/>
    </row>
    <row r="34">
      <c r="A34" s="1"/>
      <c r="B34" s="16"/>
      <c r="C34" s="13" t="s">
        <v>29</v>
      </c>
      <c r="D34" s="14"/>
      <c r="E34" s="14">
        <v>2509.3282599999998</v>
      </c>
      <c r="F34" s="14">
        <v>2525.950405</v>
      </c>
      <c r="G34" s="14">
        <v>2527.1816749999998</v>
      </c>
      <c r="H34" s="14"/>
      <c r="I34" s="14"/>
      <c r="J34" s="14">
        <v>3458.0217950000001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>
        <v>7527.9847799999998</v>
      </c>
      <c r="F35" s="19">
        <v>7577.8512149999997</v>
      </c>
      <c r="G35" s="19">
        <v>7581.5450250000004</v>
      </c>
      <c r="H35" s="19"/>
      <c r="I35" s="19"/>
      <c r="J35" s="19">
        <v>10374.065385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45178</v>
      </c>
      <c r="C36" s="13" t="s">
        <v>27</v>
      </c>
      <c r="D36" s="14">
        <v>8895.4284492815259</v>
      </c>
      <c r="E36" s="14">
        <v>8194.7174849999992</v>
      </c>
      <c r="F36" s="14">
        <v>7997.714285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>
        <v>9005.5087800000001</v>
      </c>
      <c r="V36" s="14"/>
      <c r="W36" s="14">
        <v>14131.901425</v>
      </c>
      <c r="X36" s="14">
        <v>14287.657080000001</v>
      </c>
      <c r="Y36" s="14">
        <v>12169.257045</v>
      </c>
      <c r="Z36" s="14">
        <v>10241.088225</v>
      </c>
      <c r="AA36" s="15">
        <v>9526.3359899999996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>
        <v>2958.1261749999999</v>
      </c>
      <c r="M37" s="14">
        <v>2763.5855150000002</v>
      </c>
      <c r="N37" s="14"/>
      <c r="O37" s="14"/>
      <c r="P37" s="14"/>
      <c r="Q37" s="14"/>
      <c r="R37" s="14"/>
      <c r="S37" s="14"/>
      <c r="T37" s="14"/>
      <c r="U37" s="14"/>
      <c r="V37" s="14">
        <v>3723.3604799999998</v>
      </c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>
        <v>3078.1750000000002</v>
      </c>
      <c r="H38" s="14">
        <v>3073.5577374999998</v>
      </c>
      <c r="I38" s="14">
        <v>3089.872065</v>
      </c>
      <c r="J38" s="14">
        <v>3193.2987450000001</v>
      </c>
      <c r="K38" s="14">
        <v>3197.9160075</v>
      </c>
      <c r="L38" s="14"/>
      <c r="M38" s="14"/>
      <c r="N38" s="14">
        <v>1983.5759700000001</v>
      </c>
      <c r="O38" s="14">
        <v>2017.1280775</v>
      </c>
      <c r="P38" s="14">
        <v>664.57798249999996</v>
      </c>
      <c r="Q38" s="14">
        <v>287.19372750000002</v>
      </c>
      <c r="R38" s="14">
        <v>396.46893999999998</v>
      </c>
      <c r="S38" s="14">
        <v>1781.9555075000001</v>
      </c>
      <c r="T38" s="14">
        <v>2425.6019000000001</v>
      </c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/>
      <c r="F39" s="19"/>
      <c r="G39" s="19">
        <v>9234.5249999999996</v>
      </c>
      <c r="H39" s="19">
        <v>9220.6732124999999</v>
      </c>
      <c r="I39" s="19">
        <v>9269.6161950000005</v>
      </c>
      <c r="J39" s="19">
        <v>9579.8962350000002</v>
      </c>
      <c r="K39" s="19">
        <v>9593.7480224999999</v>
      </c>
      <c r="L39" s="19"/>
      <c r="M39" s="19"/>
      <c r="N39" s="19">
        <v>5950.7279099999996</v>
      </c>
      <c r="O39" s="19">
        <v>6051.3842324999996</v>
      </c>
      <c r="P39" s="19">
        <v>1993.7339475000001</v>
      </c>
      <c r="Q39" s="19">
        <v>861.58118249999995</v>
      </c>
      <c r="R39" s="19">
        <v>1189.4068199999999</v>
      </c>
      <c r="S39" s="19">
        <v>5345.8665225000004</v>
      </c>
      <c r="T39" s="19">
        <v>7276.8056999999999</v>
      </c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45179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>
        <v>8571.5249257118303</v>
      </c>
      <c r="V40" s="14"/>
      <c r="W40" s="14"/>
      <c r="X40" s="14"/>
      <c r="Y40" s="14">
        <v>12150.17236</v>
      </c>
      <c r="Z40" s="14">
        <v>10521.202149999999</v>
      </c>
      <c r="AA40" s="15">
        <v>9313.9419149999994</v>
      </c>
    </row>
    <row r="41">
      <c r="A41" s="1"/>
      <c r="B41" s="16"/>
      <c r="C41" s="13" t="s">
        <v>28</v>
      </c>
      <c r="D41" s="14">
        <v>3258.556055</v>
      </c>
      <c r="E41" s="14"/>
      <c r="F41" s="14"/>
      <c r="G41" s="14"/>
      <c r="H41" s="14"/>
      <c r="I41" s="14">
        <v>1792.72912</v>
      </c>
      <c r="J41" s="14"/>
      <c r="K41" s="14"/>
      <c r="L41" s="14">
        <v>2862.0871149999998</v>
      </c>
      <c r="M41" s="14">
        <v>2472.3901599999999</v>
      </c>
      <c r="N41" s="14">
        <v>1660.98323</v>
      </c>
      <c r="O41" s="14">
        <v>554.07150000000001</v>
      </c>
      <c r="P41" s="14">
        <v>254.87289000000001</v>
      </c>
      <c r="Q41" s="14">
        <v>12.3127</v>
      </c>
      <c r="R41" s="14">
        <v>394.00639999999999</v>
      </c>
      <c r="S41" s="14">
        <v>786.78152999999998</v>
      </c>
      <c r="T41" s="14">
        <v>2431.7582499999999</v>
      </c>
      <c r="U41" s="14"/>
      <c r="V41" s="14">
        <v>3715.3572250000002</v>
      </c>
      <c r="W41" s="14">
        <v>3207.5598558987999</v>
      </c>
      <c r="X41" s="14">
        <v>4625.8813899999996</v>
      </c>
      <c r="Y41" s="14"/>
      <c r="Z41" s="14"/>
      <c r="AA41" s="15"/>
    </row>
    <row r="42">
      <c r="A42" s="1"/>
      <c r="B42" s="16"/>
      <c r="C42" s="13" t="s">
        <v>29</v>
      </c>
      <c r="D42" s="14"/>
      <c r="E42" s="14">
        <v>3195.761285</v>
      </c>
      <c r="F42" s="14">
        <v>3165.2873525</v>
      </c>
      <c r="G42" s="14">
        <v>3063.0919425000002</v>
      </c>
      <c r="H42" s="14">
        <v>2883.3265225</v>
      </c>
      <c r="I42" s="14"/>
      <c r="J42" s="14">
        <v>3012.6098725000002</v>
      </c>
      <c r="K42" s="14">
        <v>2979.3655825000001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>
        <v>9587.2838549999997</v>
      </c>
      <c r="F43" s="19">
        <v>9495.8620575000004</v>
      </c>
      <c r="G43" s="19">
        <v>9189.2758274999997</v>
      </c>
      <c r="H43" s="19">
        <v>8649.9795675000005</v>
      </c>
      <c r="I43" s="19"/>
      <c r="J43" s="19">
        <v>9037.8296174999996</v>
      </c>
      <c r="K43" s="19">
        <v>8938.0967474999998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45180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>
        <v>9251.1471450000008</v>
      </c>
      <c r="U44" s="14">
        <v>12298.540395</v>
      </c>
      <c r="V44" s="14">
        <v>24009.764999999999</v>
      </c>
      <c r="W44" s="14">
        <v>40398.584335</v>
      </c>
      <c r="X44" s="14">
        <v>35947.543285</v>
      </c>
      <c r="Y44" s="14">
        <v>16864.024109921324</v>
      </c>
      <c r="Z44" s="14">
        <v>11710.357119262217</v>
      </c>
      <c r="AA44" s="15">
        <v>11075.889284999999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>
        <v>2529.0285800000001</v>
      </c>
      <c r="M45" s="14">
        <v>2096.2371750000002</v>
      </c>
      <c r="N45" s="14">
        <v>1766.8724500000001</v>
      </c>
      <c r="O45" s="14">
        <v>1683.14609</v>
      </c>
      <c r="P45" s="14">
        <v>1649.9018000000001</v>
      </c>
      <c r="Q45" s="14">
        <v>1613.5793349999999</v>
      </c>
      <c r="R45" s="14">
        <v>1656.673785</v>
      </c>
      <c r="S45" s="14">
        <v>2848.5431450000001</v>
      </c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>
        <v>3232.0837499999998</v>
      </c>
      <c r="E46" s="14">
        <v>2994.1408225</v>
      </c>
      <c r="F46" s="14">
        <v>2955.9714524999999</v>
      </c>
      <c r="G46" s="14">
        <v>2841.7711599999998</v>
      </c>
      <c r="H46" s="14">
        <v>2863.318385</v>
      </c>
      <c r="I46" s="14">
        <v>3163.7482650000002</v>
      </c>
      <c r="J46" s="14">
        <v>4394.0948125000004</v>
      </c>
      <c r="K46" s="14">
        <v>5422.8208974999998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>
        <v>9696.2512499999993</v>
      </c>
      <c r="E47" s="19">
        <v>8982.4224675000005</v>
      </c>
      <c r="F47" s="19">
        <v>8867.9143574999998</v>
      </c>
      <c r="G47" s="19">
        <v>8525.3134800000007</v>
      </c>
      <c r="H47" s="19">
        <v>8589.9551549999996</v>
      </c>
      <c r="I47" s="19">
        <v>9491.2447950000005</v>
      </c>
      <c r="J47" s="19">
        <v>13182.2844375</v>
      </c>
      <c r="K47" s="19">
        <v>16268.462692499999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45181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>
        <v>1965.14549101596</v>
      </c>
      <c r="E49" s="14">
        <v>1914.0171007542201</v>
      </c>
      <c r="F49" s="14">
        <v>1928.89411</v>
      </c>
      <c r="G49" s="14">
        <v>1911.0396800000001</v>
      </c>
      <c r="H49" s="14">
        <v>1930.12545</v>
      </c>
      <c r="I49" s="14">
        <v>2108.0540799999999</v>
      </c>
      <c r="J49" s="14">
        <v>2779.13438</v>
      </c>
      <c r="K49" s="14"/>
      <c r="L49" s="14">
        <v>2705.8696500000001</v>
      </c>
      <c r="M49" s="14"/>
      <c r="N49" s="14">
        <v>1998.7485268927001</v>
      </c>
      <c r="O49" s="14">
        <v>1882.61793075422</v>
      </c>
      <c r="P49" s="14">
        <v>1872.8705792845401</v>
      </c>
      <c r="Q49" s="14">
        <v>1827.68087904446</v>
      </c>
      <c r="R49" s="14">
        <v>1905.66451519202</v>
      </c>
      <c r="S49" s="14">
        <v>1939.8393225664199</v>
      </c>
      <c r="T49" s="14">
        <v>2228.4114372364902</v>
      </c>
      <c r="U49" s="14">
        <v>2586.42967</v>
      </c>
      <c r="V49" s="14">
        <v>3408.1252402238802</v>
      </c>
      <c r="W49" s="14">
        <v>5010.89128551671</v>
      </c>
      <c r="X49" s="14">
        <v>5633.9961700000003</v>
      </c>
      <c r="Y49" s="14">
        <v>2967.98136580968</v>
      </c>
      <c r="Z49" s="14">
        <v>2143.7629400000001</v>
      </c>
      <c r="AA49" s="15">
        <v>1862.1594740042799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>
        <v>6383.5743949999996</v>
      </c>
      <c r="L50" s="14"/>
      <c r="M50" s="14">
        <v>3793.1428700000001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>
        <v>19150.723184999999</v>
      </c>
      <c r="L51" s="19"/>
      <c r="M51" s="19">
        <v>11379.428610000001</v>
      </c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45182</v>
      </c>
      <c r="C52" s="13" t="s">
        <v>27</v>
      </c>
      <c r="D52" s="14">
        <v>9831.6093760000003</v>
      </c>
      <c r="E52" s="14">
        <v>9226.3693949999997</v>
      </c>
      <c r="F52" s="14">
        <v>9157.4102110000003</v>
      </c>
      <c r="G52" s="14">
        <v>8987.4750789999998</v>
      </c>
      <c r="H52" s="14">
        <v>8906.8174620000009</v>
      </c>
      <c r="I52" s="14">
        <v>9336.5809480000007</v>
      </c>
      <c r="J52" s="14">
        <v>11987.81529</v>
      </c>
      <c r="K52" s="14">
        <v>12853.499331999999</v>
      </c>
      <c r="L52" s="14">
        <v>12719.275206</v>
      </c>
      <c r="M52" s="14"/>
      <c r="N52" s="14"/>
      <c r="O52" s="14"/>
      <c r="P52" s="14"/>
      <c r="Q52" s="14"/>
      <c r="R52" s="14"/>
      <c r="S52" s="14"/>
      <c r="T52" s="14"/>
      <c r="U52" s="14">
        <v>11607.308364</v>
      </c>
      <c r="V52" s="14">
        <v>13099.782132</v>
      </c>
      <c r="W52" s="14">
        <v>14948.49569694504</v>
      </c>
      <c r="X52" s="14">
        <v>12703.253966806426</v>
      </c>
      <c r="Y52" s="14"/>
      <c r="Z52" s="14">
        <v>9827.9151340000008</v>
      </c>
      <c r="AA52" s="15">
        <v>7857.8235243490226</v>
      </c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>
        <v>3845.7059220000001</v>
      </c>
      <c r="N53" s="14">
        <v>2223.2597816057742</v>
      </c>
      <c r="O53" s="14">
        <v>1828.468558491671</v>
      </c>
      <c r="P53" s="14">
        <v>1798.4518250937069</v>
      </c>
      <c r="Q53" s="14">
        <v>1758.3602121740939</v>
      </c>
      <c r="R53" s="14">
        <v>1719.053944</v>
      </c>
      <c r="S53" s="14">
        <v>2031.3737881193631</v>
      </c>
      <c r="T53" s="14">
        <v>2027.5231510000001</v>
      </c>
      <c r="U53" s="14"/>
      <c r="V53" s="14"/>
      <c r="W53" s="14"/>
      <c r="X53" s="14"/>
      <c r="Y53" s="14">
        <v>3780.4409799999999</v>
      </c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45183</v>
      </c>
      <c r="C56" s="13" t="s">
        <v>27</v>
      </c>
      <c r="D56" s="14">
        <v>8892.4864500000003</v>
      </c>
      <c r="E56" s="14">
        <v>8745.97127</v>
      </c>
      <c r="F56" s="14">
        <v>8976.8250200000002</v>
      </c>
      <c r="G56" s="14"/>
      <c r="H56" s="14"/>
      <c r="I56" s="14"/>
      <c r="J56" s="14"/>
      <c r="K56" s="14">
        <v>16271.803519999999</v>
      </c>
      <c r="L56" s="14">
        <v>12440.683372114399</v>
      </c>
      <c r="M56" s="14"/>
      <c r="N56" s="14"/>
      <c r="O56" s="14"/>
      <c r="P56" s="14"/>
      <c r="Q56" s="14"/>
      <c r="R56" s="14"/>
      <c r="S56" s="14">
        <v>8355.8194981520701</v>
      </c>
      <c r="T56" s="14">
        <v>8536.15822272064</v>
      </c>
      <c r="U56" s="14">
        <v>10509.7389149349</v>
      </c>
      <c r="V56" s="14">
        <v>13823.90370370028</v>
      </c>
      <c r="W56" s="14">
        <v>20885.800469999998</v>
      </c>
      <c r="X56" s="14">
        <v>16914.500359999998</v>
      </c>
      <c r="Y56" s="14">
        <v>12309.121950000001</v>
      </c>
      <c r="Z56" s="14">
        <v>10539.85881</v>
      </c>
      <c r="AA56" s="15">
        <v>9176.2826600000008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>
        <v>3635.7926600000001</v>
      </c>
      <c r="N57" s="14">
        <v>1989.7267955595801</v>
      </c>
      <c r="O57" s="14">
        <v>1740.3294699999999</v>
      </c>
      <c r="P57" s="14">
        <v>1853.53919542011</v>
      </c>
      <c r="Q57" s="14">
        <v>1757.80499668374</v>
      </c>
      <c r="R57" s="14">
        <v>1731.0953199999999</v>
      </c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>
        <v>3011.8719249999999</v>
      </c>
      <c r="H58" s="14">
        <v>2932.76604</v>
      </c>
      <c r="I58" s="14">
        <v>3171.6227199999998</v>
      </c>
      <c r="J58" s="14">
        <v>4259.4055900000003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/>
      <c r="F59" s="19"/>
      <c r="G59" s="19">
        <v>9035.6157750000002</v>
      </c>
      <c r="H59" s="19">
        <v>8798.2981199999995</v>
      </c>
      <c r="I59" s="19">
        <v>9514.86816</v>
      </c>
      <c r="J59" s="19">
        <v>12778.216770000001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45184</v>
      </c>
      <c r="C60" s="13" t="s">
        <v>27</v>
      </c>
      <c r="D60" s="14">
        <v>8069.9478451035002</v>
      </c>
      <c r="E60" s="14">
        <v>8956.7559999999994</v>
      </c>
      <c r="F60" s="14">
        <v>8882.8960000000006</v>
      </c>
      <c r="G60" s="14">
        <v>8776.4145000000008</v>
      </c>
      <c r="H60" s="14"/>
      <c r="I60" s="14"/>
      <c r="J60" s="14">
        <v>12689.147999999999</v>
      </c>
      <c r="K60" s="14"/>
      <c r="L60" s="14"/>
      <c r="M60" s="14"/>
      <c r="N60" s="14">
        <v>7484.8333745529999</v>
      </c>
      <c r="O60" s="14">
        <v>7155.4620911684997</v>
      </c>
      <c r="P60" s="14">
        <v>6438.6329084315003</v>
      </c>
      <c r="Q60" s="14">
        <v>5478.5788803545001</v>
      </c>
      <c r="R60" s="14">
        <v>5728.0720232414997</v>
      </c>
      <c r="S60" s="14">
        <v>7165.8596440365</v>
      </c>
      <c r="T60" s="14">
        <v>8644.6975000000002</v>
      </c>
      <c r="U60" s="14">
        <v>11022.045865870999</v>
      </c>
      <c r="V60" s="14">
        <v>13914.9429054585</v>
      </c>
      <c r="W60" s="14">
        <v>16727.3198035805</v>
      </c>
      <c r="X60" s="14">
        <v>13885.68</v>
      </c>
      <c r="Y60" s="14">
        <v>10786.637500000001</v>
      </c>
      <c r="Z60" s="14">
        <v>9622.1115000000009</v>
      </c>
      <c r="AA60" s="15">
        <v>8024.3283465895001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>
        <v>2917.4699999999998</v>
      </c>
      <c r="I61" s="14">
        <v>3211.0635000000002</v>
      </c>
      <c r="J61" s="14"/>
      <c r="K61" s="14">
        <v>4610.7105000000001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>
        <v>3849.02925</v>
      </c>
      <c r="M62" s="14">
        <v>3212.2945</v>
      </c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>
        <v>11547.087750000001</v>
      </c>
      <c r="M63" s="19">
        <v>9636.8834999999999</v>
      </c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45185</v>
      </c>
      <c r="C64" s="13" t="s">
        <v>27</v>
      </c>
      <c r="D64" s="14">
        <v>8884.3474800000004</v>
      </c>
      <c r="E64" s="14">
        <v>8679.4092899999996</v>
      </c>
      <c r="F64" s="14">
        <v>7245.8420337500002</v>
      </c>
      <c r="G64" s="14"/>
      <c r="H64" s="14">
        <v>7109.9899520132103</v>
      </c>
      <c r="I64" s="14">
        <v>7213.8396737499997</v>
      </c>
      <c r="J64" s="14">
        <v>7989.9878193776103</v>
      </c>
      <c r="K64" s="14">
        <v>8444.9304599999996</v>
      </c>
      <c r="L64" s="14">
        <v>8120.5988500000003</v>
      </c>
      <c r="M64" s="14">
        <v>7317.8349969933397</v>
      </c>
      <c r="N64" s="14">
        <v>7292.8455000000004</v>
      </c>
      <c r="O64" s="14">
        <v>5304.4262464328503</v>
      </c>
      <c r="P64" s="14">
        <v>4391.6180991810597</v>
      </c>
      <c r="Q64" s="14">
        <v>2637.61068051954</v>
      </c>
      <c r="R64" s="14">
        <v>2764.10491524293</v>
      </c>
      <c r="S64" s="14">
        <v>6068.04855327105</v>
      </c>
      <c r="T64" s="14">
        <v>7086.9727678518302</v>
      </c>
      <c r="U64" s="14">
        <v>8732.8695117852203</v>
      </c>
      <c r="V64" s="14">
        <v>10461.697260659959</v>
      </c>
      <c r="W64" s="14"/>
      <c r="X64" s="14"/>
      <c r="Y64" s="14">
        <v>10813.720530000001</v>
      </c>
      <c r="Z64" s="14">
        <v>9696.0996500000001</v>
      </c>
      <c r="AA64" s="15">
        <v>9206.8328000000001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>
        <v>5382.5507799999996</v>
      </c>
      <c r="X65" s="14">
        <v>4360.3215499999997</v>
      </c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>
        <v>2707.5842849999999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/>
      <c r="F67" s="19"/>
      <c r="G67" s="19">
        <v>8122.7528549999997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45186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>
        <v>8483.70255</v>
      </c>
      <c r="M68" s="14"/>
      <c r="N68" s="14">
        <v>6302.6186299999999</v>
      </c>
      <c r="O68" s="14">
        <v>3657.5004899999999</v>
      </c>
      <c r="P68" s="14"/>
      <c r="Q68" s="14">
        <v>376.64316000000002</v>
      </c>
      <c r="R68" s="14">
        <v>396.95235000000002</v>
      </c>
      <c r="S68" s="14">
        <v>3572.5711500000002</v>
      </c>
      <c r="T68" s="14">
        <v>7034.3648999999996</v>
      </c>
      <c r="U68" s="14">
        <v>8451.4211891175091</v>
      </c>
      <c r="V68" s="14">
        <v>10912.024662472049</v>
      </c>
      <c r="W68" s="14">
        <v>13693.317499999999</v>
      </c>
      <c r="X68" s="14">
        <v>12091.353209999999</v>
      </c>
      <c r="Y68" s="14">
        <v>10916.49734</v>
      </c>
      <c r="Z68" s="14"/>
      <c r="AA68" s="15">
        <v>9155.7521099999994</v>
      </c>
    </row>
    <row r="69">
      <c r="A69" s="1"/>
      <c r="B69" s="16"/>
      <c r="C69" s="13" t="s">
        <v>28</v>
      </c>
      <c r="D69" s="14"/>
      <c r="E69" s="14">
        <v>1949.06681</v>
      </c>
      <c r="F69" s="14">
        <v>1905.9867099999999</v>
      </c>
      <c r="G69" s="14">
        <v>1808.1333400000001</v>
      </c>
      <c r="H69" s="14">
        <v>1793.9784500000001</v>
      </c>
      <c r="I69" s="14">
        <v>1797.67103</v>
      </c>
      <c r="J69" s="14"/>
      <c r="K69" s="14"/>
      <c r="L69" s="14"/>
      <c r="M69" s="14">
        <v>2507.87725</v>
      </c>
      <c r="N69" s="14"/>
      <c r="O69" s="14"/>
      <c r="P69" s="14">
        <v>652.97122999999999</v>
      </c>
      <c r="Q69" s="14"/>
      <c r="R69" s="14"/>
      <c r="S69" s="14"/>
      <c r="T69" s="14"/>
      <c r="U69" s="14"/>
      <c r="V69" s="14"/>
      <c r="W69" s="14"/>
      <c r="X69" s="14"/>
      <c r="Y69" s="14"/>
      <c r="Z69" s="14">
        <v>3351.6317800000002</v>
      </c>
      <c r="AA69" s="15"/>
    </row>
    <row r="70">
      <c r="A70" s="1"/>
      <c r="B70" s="16"/>
      <c r="C70" s="13" t="s">
        <v>29</v>
      </c>
      <c r="D70" s="14">
        <v>3353.785785</v>
      </c>
      <c r="E70" s="14"/>
      <c r="F70" s="14"/>
      <c r="G70" s="14"/>
      <c r="H70" s="14"/>
      <c r="I70" s="14"/>
      <c r="J70" s="14">
        <v>2973.450045</v>
      </c>
      <c r="K70" s="14">
        <v>3101.1517699999999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>
        <v>10061.357355</v>
      </c>
      <c r="E71" s="19"/>
      <c r="F71" s="19"/>
      <c r="G71" s="19"/>
      <c r="H71" s="19"/>
      <c r="I71" s="19"/>
      <c r="J71" s="19">
        <v>8920.3501350000006</v>
      </c>
      <c r="K71" s="19">
        <v>9303.4553099999994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45187</v>
      </c>
      <c r="C72" s="13" t="s">
        <v>27</v>
      </c>
      <c r="D72" s="14">
        <v>8648.0223600000008</v>
      </c>
      <c r="E72" s="14">
        <v>8097.2125100000003</v>
      </c>
      <c r="F72" s="14">
        <v>7545.1718000000001</v>
      </c>
      <c r="G72" s="14">
        <v>7685.4898400000002</v>
      </c>
      <c r="H72" s="14">
        <v>7703.9527399999997</v>
      </c>
      <c r="I72" s="14">
        <v>8340.9227900000005</v>
      </c>
      <c r="J72" s="14">
        <v>10728.79119</v>
      </c>
      <c r="K72" s="14">
        <v>11093.16532768787</v>
      </c>
      <c r="L72" s="14">
        <v>10394.47229026093</v>
      </c>
      <c r="M72" s="14">
        <v>8465.9906832307697</v>
      </c>
      <c r="N72" s="14">
        <v>8368.6171400000003</v>
      </c>
      <c r="O72" s="14">
        <v>5979.9230120301299</v>
      </c>
      <c r="P72" s="14"/>
      <c r="Q72" s="14"/>
      <c r="R72" s="14"/>
      <c r="S72" s="14"/>
      <c r="T72" s="14"/>
      <c r="U72" s="14"/>
      <c r="V72" s="14">
        <v>13887.177949999999</v>
      </c>
      <c r="W72" s="14">
        <v>14953.102709999999</v>
      </c>
      <c r="X72" s="14"/>
      <c r="Y72" s="14"/>
      <c r="Z72" s="14"/>
      <c r="AA72" s="15">
        <v>6706.9561400000002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>
        <v>1142.41391696702</v>
      </c>
      <c r="Q73" s="14">
        <v>600.25577944530005</v>
      </c>
      <c r="R73" s="14">
        <v>892.77055143423001</v>
      </c>
      <c r="S73" s="14">
        <v>1462.5672766899399</v>
      </c>
      <c r="T73" s="14">
        <v>1729.0941832920601</v>
      </c>
      <c r="U73" s="14">
        <v>2178.00677</v>
      </c>
      <c r="V73" s="14"/>
      <c r="W73" s="14"/>
      <c r="X73" s="14">
        <v>3951.0605999999998</v>
      </c>
      <c r="Y73" s="14">
        <v>3260.5481399999999</v>
      </c>
      <c r="Z73" s="14">
        <v>2853.13348</v>
      </c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45188</v>
      </c>
      <c r="C76" s="13" t="s">
        <v>27</v>
      </c>
      <c r="D76" s="14">
        <v>874.997838</v>
      </c>
      <c r="E76" s="14">
        <v>242.299778332183</v>
      </c>
      <c r="F76" s="14"/>
      <c r="G76" s="14"/>
      <c r="H76" s="14"/>
      <c r="I76" s="14"/>
      <c r="J76" s="14"/>
      <c r="K76" s="14"/>
      <c r="L76" s="14">
        <v>11029.772325</v>
      </c>
      <c r="M76" s="14">
        <v>7484.8619559999997</v>
      </c>
      <c r="N76" s="14">
        <v>6734.7759050000004</v>
      </c>
      <c r="O76" s="14"/>
      <c r="P76" s="14"/>
      <c r="Q76" s="14"/>
      <c r="R76" s="14"/>
      <c r="S76" s="14"/>
      <c r="T76" s="14"/>
      <c r="U76" s="14"/>
      <c r="V76" s="14">
        <v>10921.390784251662</v>
      </c>
      <c r="W76" s="14">
        <v>14506.381175</v>
      </c>
      <c r="X76" s="14">
        <v>11115.021579286911</v>
      </c>
      <c r="Y76" s="14"/>
      <c r="Z76" s="14"/>
      <c r="AA76" s="15">
        <v>7232.5770659999998</v>
      </c>
    </row>
    <row r="77">
      <c r="A77" s="1"/>
      <c r="B77" s="16"/>
      <c r="C77" s="13" t="s">
        <v>28</v>
      </c>
      <c r="D77" s="14"/>
      <c r="E77" s="14"/>
      <c r="F77" s="14">
        <v>34.458424000000001</v>
      </c>
      <c r="G77" s="14">
        <v>34.458424000000001</v>
      </c>
      <c r="H77" s="14"/>
      <c r="I77" s="14"/>
      <c r="J77" s="14">
        <v>3249.5524489999998</v>
      </c>
      <c r="K77" s="14">
        <v>2245.335521</v>
      </c>
      <c r="L77" s="14"/>
      <c r="M77" s="14"/>
      <c r="N77" s="14"/>
      <c r="O77" s="14">
        <v>2404.7057319999999</v>
      </c>
      <c r="P77" s="14">
        <v>2505.004359</v>
      </c>
      <c r="Q77" s="14">
        <v>1798.606667</v>
      </c>
      <c r="R77" s="14">
        <v>2804.669582</v>
      </c>
      <c r="S77" s="14">
        <v>3474.1475340000002</v>
      </c>
      <c r="T77" s="14">
        <v>4216.2343080000001</v>
      </c>
      <c r="U77" s="14">
        <v>2499.466398</v>
      </c>
      <c r="V77" s="14"/>
      <c r="W77" s="14"/>
      <c r="X77" s="14"/>
      <c r="Y77" s="14">
        <v>3539.3724080000002</v>
      </c>
      <c r="Z77" s="14">
        <v>2022.1604258106679</v>
      </c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>
        <v>518.41468250000003</v>
      </c>
      <c r="I78" s="14">
        <v>2281.0246029999998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/>
      <c r="E79" s="19"/>
      <c r="F79" s="19"/>
      <c r="G79" s="19"/>
      <c r="H79" s="19">
        <v>1555.2440475000001</v>
      </c>
      <c r="I79" s="19">
        <v>6843.0738090000004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45189</v>
      </c>
      <c r="C80" s="13" t="s">
        <v>27</v>
      </c>
      <c r="D80" s="14">
        <v>8263.0198199999995</v>
      </c>
      <c r="E80" s="14"/>
      <c r="F80" s="14"/>
      <c r="G80" s="14"/>
      <c r="H80" s="14"/>
      <c r="I80" s="14"/>
      <c r="J80" s="14">
        <v>11101.02968</v>
      </c>
      <c r="K80" s="14"/>
      <c r="L80" s="14"/>
      <c r="M80" s="14"/>
      <c r="N80" s="14"/>
      <c r="O80" s="14">
        <v>6025.46468</v>
      </c>
      <c r="P80" s="14">
        <v>6506.5667199999998</v>
      </c>
      <c r="Q80" s="14">
        <v>5953.4839400000001</v>
      </c>
      <c r="R80" s="14"/>
      <c r="S80" s="14"/>
      <c r="T80" s="14"/>
      <c r="U80" s="14">
        <v>11366.80472</v>
      </c>
      <c r="V80" s="14">
        <v>14268.65787211898</v>
      </c>
      <c r="W80" s="14">
        <v>18860.18432</v>
      </c>
      <c r="X80" s="14">
        <v>15503.544</v>
      </c>
      <c r="Y80" s="14">
        <v>11232.686760000001</v>
      </c>
      <c r="Z80" s="14">
        <v>8996.9772799999992</v>
      </c>
      <c r="AA80" s="15">
        <v>8004.6274199999998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>
        <v>4081.3694799999998</v>
      </c>
      <c r="L81" s="14">
        <v>3250.8224799999998</v>
      </c>
      <c r="M81" s="14">
        <v>2665.7482599999998</v>
      </c>
      <c r="N81" s="14">
        <v>2100.3610800000001</v>
      </c>
      <c r="O81" s="14"/>
      <c r="P81" s="14"/>
      <c r="Q81" s="14"/>
      <c r="R81" s="14">
        <v>2380.2861800000001</v>
      </c>
      <c r="S81" s="14">
        <v>1456.5333499999999</v>
      </c>
      <c r="T81" s="14">
        <v>2706.3527800000002</v>
      </c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>
        <v>1909.6428800000001</v>
      </c>
      <c r="F82" s="14">
        <v>1531.2825800000001</v>
      </c>
      <c r="G82" s="14">
        <v>1733.99757</v>
      </c>
      <c r="H82" s="14">
        <v>2008.6932999999999</v>
      </c>
      <c r="I82" s="14">
        <v>3444.6167799999998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/>
      <c r="E83" s="19">
        <v>5728.9286400000001</v>
      </c>
      <c r="F83" s="19">
        <v>4593.8477400000002</v>
      </c>
      <c r="G83" s="19">
        <v>5201.9927100000004</v>
      </c>
      <c r="H83" s="19">
        <v>6026.0798999999997</v>
      </c>
      <c r="I83" s="19">
        <v>10333.850340000001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45190</v>
      </c>
      <c r="C84" s="13" t="s">
        <v>27</v>
      </c>
      <c r="D84" s="14">
        <v>6337.8847966869598</v>
      </c>
      <c r="E84" s="14">
        <v>5677.49622</v>
      </c>
      <c r="F84" s="14"/>
      <c r="G84" s="14"/>
      <c r="H84" s="14"/>
      <c r="I84" s="14"/>
      <c r="J84" s="14"/>
      <c r="K84" s="14">
        <v>9662.7983050793391</v>
      </c>
      <c r="L84" s="14">
        <v>9274.6870651428599</v>
      </c>
      <c r="M84" s="14">
        <v>9553.7453999999998</v>
      </c>
      <c r="N84" s="14">
        <v>8691.8782200000005</v>
      </c>
      <c r="O84" s="14"/>
      <c r="P84" s="14"/>
      <c r="Q84" s="14"/>
      <c r="R84" s="14"/>
      <c r="S84" s="14">
        <v>8655.5825999999997</v>
      </c>
      <c r="T84" s="14">
        <v>8660.0890494148807</v>
      </c>
      <c r="U84" s="14">
        <v>9714.6429330069004</v>
      </c>
      <c r="V84" s="14"/>
      <c r="W84" s="14"/>
      <c r="X84" s="14"/>
      <c r="Y84" s="14"/>
      <c r="Z84" s="14"/>
      <c r="AA84" s="15">
        <v>8743.5533400000004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>
        <v>3580.9627799999998</v>
      </c>
      <c r="K85" s="14"/>
      <c r="L85" s="14"/>
      <c r="M85" s="14"/>
      <c r="N85" s="14"/>
      <c r="O85" s="14">
        <v>1529.95141241496</v>
      </c>
      <c r="P85" s="14">
        <v>1438.8134120331599</v>
      </c>
      <c r="Q85" s="14">
        <v>1552.2377720433601</v>
      </c>
      <c r="R85" s="14">
        <v>1649.2975799999999</v>
      </c>
      <c r="S85" s="14"/>
      <c r="T85" s="14"/>
      <c r="U85" s="14"/>
      <c r="V85" s="14">
        <v>5572.9156199999998</v>
      </c>
      <c r="W85" s="14">
        <v>7937.6675400000004</v>
      </c>
      <c r="X85" s="14">
        <v>4581.8606399999999</v>
      </c>
      <c r="Y85" s="14">
        <v>3531.1332000000002</v>
      </c>
      <c r="Z85" s="14">
        <v>3078.9758999999999</v>
      </c>
      <c r="AA85" s="15"/>
    </row>
    <row r="86">
      <c r="A86" s="1"/>
      <c r="B86" s="16"/>
      <c r="C86" s="13" t="s">
        <v>29</v>
      </c>
      <c r="D86" s="14"/>
      <c r="E86" s="14"/>
      <c r="F86" s="14">
        <v>1867.37889</v>
      </c>
      <c r="G86" s="14">
        <v>1453.97793</v>
      </c>
      <c r="H86" s="14">
        <v>1785.86754</v>
      </c>
      <c r="I86" s="14">
        <v>2566.2233700000002</v>
      </c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/>
      <c r="E87" s="19"/>
      <c r="F87" s="19">
        <v>5602.1366699999999</v>
      </c>
      <c r="G87" s="19">
        <v>4361.93379</v>
      </c>
      <c r="H87" s="19">
        <v>5357.6026199999997</v>
      </c>
      <c r="I87" s="19">
        <v>7698.67011</v>
      </c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45191</v>
      </c>
      <c r="C88" s="13" t="s">
        <v>27</v>
      </c>
      <c r="D88" s="14">
        <v>7403.6213894223001</v>
      </c>
      <c r="E88" s="14">
        <v>6964.1131500000001</v>
      </c>
      <c r="F88" s="14"/>
      <c r="G88" s="14"/>
      <c r="H88" s="14"/>
      <c r="I88" s="14"/>
      <c r="J88" s="14">
        <v>9854.7029999999995</v>
      </c>
      <c r="K88" s="14">
        <v>10986.98910020505</v>
      </c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>
        <v>2719.46700039195</v>
      </c>
      <c r="M89" s="14">
        <v>2160.7086061232999</v>
      </c>
      <c r="N89" s="14">
        <v>1875.8480863095001</v>
      </c>
      <c r="O89" s="14">
        <v>1687.35645</v>
      </c>
      <c r="P89" s="14">
        <v>2634.6874499999999</v>
      </c>
      <c r="Q89" s="14">
        <v>1553.58969387255</v>
      </c>
      <c r="R89" s="14">
        <v>1490.50845</v>
      </c>
      <c r="S89" s="14">
        <v>1641.8353500000001</v>
      </c>
      <c r="T89" s="14">
        <v>2980.40175</v>
      </c>
      <c r="U89" s="14">
        <v>3858.2208000000001</v>
      </c>
      <c r="V89" s="14">
        <v>4098.1292999999996</v>
      </c>
      <c r="W89" s="14">
        <v>3096.6798285364498</v>
      </c>
      <c r="X89" s="14">
        <v>2640.3725112821999</v>
      </c>
      <c r="Y89" s="14">
        <v>2328.5880804321</v>
      </c>
      <c r="Z89" s="14">
        <v>2035.59918320565</v>
      </c>
      <c r="AA89" s="15">
        <v>1906.8119826678001</v>
      </c>
    </row>
    <row r="90">
      <c r="A90" s="1"/>
      <c r="B90" s="16"/>
      <c r="C90" s="13" t="s">
        <v>29</v>
      </c>
      <c r="D90" s="14"/>
      <c r="E90" s="14"/>
      <c r="F90" s="14">
        <v>2566.7133749999998</v>
      </c>
      <c r="G90" s="14">
        <v>2470.7499750000002</v>
      </c>
      <c r="H90" s="14">
        <v>2447.0666999999999</v>
      </c>
      <c r="I90" s="14">
        <v>2658.3707250000002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>
        <v>7700.1401249999999</v>
      </c>
      <c r="G91" s="19">
        <v>7412.2499250000001</v>
      </c>
      <c r="H91" s="19">
        <v>7341.2001</v>
      </c>
      <c r="I91" s="19">
        <v>7975.1121750000002</v>
      </c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45192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>
        <v>9659.7133799999992</v>
      </c>
      <c r="N92" s="14">
        <v>8374.5814699999992</v>
      </c>
      <c r="O92" s="14"/>
      <c r="P92" s="14">
        <v>7372.43696</v>
      </c>
      <c r="Q92" s="14"/>
      <c r="R92" s="14"/>
      <c r="S92" s="14">
        <v>8401.0346399999999</v>
      </c>
      <c r="T92" s="14">
        <v>7473.2527850629804</v>
      </c>
      <c r="U92" s="14">
        <v>9512.2550118461204</v>
      </c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>
        <v>3354.0158799999999</v>
      </c>
      <c r="E93" s="14"/>
      <c r="F93" s="14"/>
      <c r="G93" s="14">
        <v>1702.23073</v>
      </c>
      <c r="H93" s="14">
        <v>1657.32186</v>
      </c>
      <c r="I93" s="14">
        <v>1702.84592</v>
      </c>
      <c r="J93" s="14"/>
      <c r="K93" s="14">
        <v>3297.4184</v>
      </c>
      <c r="L93" s="14">
        <v>3383.5450000000001</v>
      </c>
      <c r="M93" s="14"/>
      <c r="N93" s="14"/>
      <c r="O93" s="14">
        <v>2611.48155</v>
      </c>
      <c r="P93" s="14"/>
      <c r="Q93" s="14">
        <v>2170.39032</v>
      </c>
      <c r="R93" s="14">
        <v>1771.7472</v>
      </c>
      <c r="S93" s="14"/>
      <c r="T93" s="14"/>
      <c r="U93" s="14"/>
      <c r="V93" s="14">
        <v>4054.1021000000001</v>
      </c>
      <c r="W93" s="14">
        <v>4779.41111</v>
      </c>
      <c r="X93" s="14">
        <v>4460.1274999999996</v>
      </c>
      <c r="Y93" s="14">
        <v>2390.2974145344401</v>
      </c>
      <c r="Z93" s="14">
        <v>2000.42656988627</v>
      </c>
      <c r="AA93" s="15">
        <v>3088.2538</v>
      </c>
    </row>
    <row r="94">
      <c r="A94" s="1"/>
      <c r="B94" s="16"/>
      <c r="C94" s="13" t="s">
        <v>29</v>
      </c>
      <c r="D94" s="14"/>
      <c r="E94" s="14">
        <v>3109.1702599999999</v>
      </c>
      <c r="F94" s="14">
        <v>2985.2094750000001</v>
      </c>
      <c r="G94" s="14"/>
      <c r="H94" s="14"/>
      <c r="I94" s="14"/>
      <c r="J94" s="14">
        <v>3041.4993599999998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>
        <v>9327.5107800000005</v>
      </c>
      <c r="F95" s="19">
        <v>8955.6284250000008</v>
      </c>
      <c r="G95" s="19"/>
      <c r="H95" s="19"/>
      <c r="I95" s="19"/>
      <c r="J95" s="19">
        <v>9124.4980799999994</v>
      </c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45193</v>
      </c>
      <c r="C96" s="13" t="s">
        <v>27</v>
      </c>
      <c r="D96" s="14"/>
      <c r="E96" s="14">
        <v>8050.3763399999998</v>
      </c>
      <c r="F96" s="14"/>
      <c r="G96" s="14"/>
      <c r="H96" s="14"/>
      <c r="I96" s="14"/>
      <c r="J96" s="14"/>
      <c r="K96" s="14"/>
      <c r="L96" s="14">
        <v>7056.6870167397501</v>
      </c>
      <c r="M96" s="14">
        <v>4744.5689852308396</v>
      </c>
      <c r="N96" s="14">
        <v>84.323695272069997</v>
      </c>
      <c r="O96" s="14">
        <v>66.617993087149998</v>
      </c>
      <c r="P96" s="14">
        <v>31.778438581810001</v>
      </c>
      <c r="Q96" s="14">
        <v>32.069062950469998</v>
      </c>
      <c r="R96" s="14">
        <v>31.548487942089999</v>
      </c>
      <c r="S96" s="14">
        <v>13.49745254181</v>
      </c>
      <c r="T96" s="14">
        <v>412.20279039765001</v>
      </c>
      <c r="U96" s="14">
        <v>7919.6736890203802</v>
      </c>
      <c r="V96" s="14">
        <v>11477.78335717194</v>
      </c>
      <c r="W96" s="14">
        <v>12563.13054846145</v>
      </c>
      <c r="X96" s="14">
        <v>10794.45929846145</v>
      </c>
      <c r="Y96" s="14">
        <v>9689.2425000000003</v>
      </c>
      <c r="Z96" s="14"/>
      <c r="AA96" s="15">
        <v>6699.4191000000001</v>
      </c>
    </row>
    <row r="97">
      <c r="A97" s="1"/>
      <c r="B97" s="16"/>
      <c r="C97" s="13" t="s">
        <v>28</v>
      </c>
      <c r="D97" s="14">
        <v>3036.5778399999999</v>
      </c>
      <c r="E97" s="14"/>
      <c r="F97" s="14">
        <v>1443.8509300000001</v>
      </c>
      <c r="G97" s="14">
        <v>1418.62814</v>
      </c>
      <c r="H97" s="14"/>
      <c r="I97" s="14"/>
      <c r="J97" s="14"/>
      <c r="K97" s="14">
        <v>2807.1119699999999</v>
      </c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>
        <v>2897.5448999999999</v>
      </c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>
        <v>2485.3676</v>
      </c>
      <c r="I98" s="14">
        <v>2684.0739699999999</v>
      </c>
      <c r="J98" s="14">
        <v>2762.8182900000002</v>
      </c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/>
      <c r="F99" s="19"/>
      <c r="G99" s="19"/>
      <c r="H99" s="19">
        <v>7456.1027999999997</v>
      </c>
      <c r="I99" s="19">
        <v>8052.2219100000002</v>
      </c>
      <c r="J99" s="19">
        <v>8288.4548699999996</v>
      </c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45194</v>
      </c>
      <c r="C100" s="13" t="s">
        <v>27</v>
      </c>
      <c r="D100" s="14">
        <v>3195.9120499999999</v>
      </c>
      <c r="E100" s="14"/>
      <c r="F100" s="14"/>
      <c r="G100" s="14"/>
      <c r="H100" s="14"/>
      <c r="I100" s="14"/>
      <c r="J100" s="14"/>
      <c r="K100" s="14">
        <v>12840.86087</v>
      </c>
      <c r="L100" s="14">
        <v>13195.825500000001</v>
      </c>
      <c r="M100" s="14">
        <v>10918.39212</v>
      </c>
      <c r="N100" s="14">
        <v>7546.6652434899397</v>
      </c>
      <c r="O100" s="14">
        <v>7186.0490831979596</v>
      </c>
      <c r="P100" s="14">
        <v>6188.1761185097903</v>
      </c>
      <c r="Q100" s="14"/>
      <c r="R100" s="14"/>
      <c r="S100" s="14"/>
      <c r="T100" s="14"/>
      <c r="U100" s="14">
        <v>11586.48846</v>
      </c>
      <c r="V100" s="14"/>
      <c r="W100" s="14">
        <v>32584.76873</v>
      </c>
      <c r="X100" s="14">
        <v>21179.761320000001</v>
      </c>
      <c r="Y100" s="14">
        <v>12505.58232</v>
      </c>
      <c r="Z100" s="14"/>
      <c r="AA100" s="15">
        <v>10262.59958</v>
      </c>
    </row>
    <row r="101">
      <c r="A101" s="1"/>
      <c r="B101" s="16"/>
      <c r="C101" s="13" t="s">
        <v>28</v>
      </c>
      <c r="D101" s="14"/>
      <c r="E101" s="14"/>
      <c r="F101" s="14">
        <v>81.820269999999994</v>
      </c>
      <c r="G101" s="14">
        <v>62.749380000000002</v>
      </c>
      <c r="H101" s="14">
        <v>70.746849999999995</v>
      </c>
      <c r="I101" s="14">
        <v>934.47361000000001</v>
      </c>
      <c r="J101" s="14">
        <v>3291.2665000000002</v>
      </c>
      <c r="K101" s="14"/>
      <c r="L101" s="14"/>
      <c r="M101" s="14"/>
      <c r="N101" s="14"/>
      <c r="O101" s="14"/>
      <c r="P101" s="14"/>
      <c r="Q101" s="14">
        <v>1580.3741574861299</v>
      </c>
      <c r="R101" s="14">
        <v>1561.35222</v>
      </c>
      <c r="S101" s="14">
        <v>1803.25819211159</v>
      </c>
      <c r="T101" s="14">
        <v>1808.04341</v>
      </c>
      <c r="U101" s="14"/>
      <c r="V101" s="14">
        <v>5893.5201999999999</v>
      </c>
      <c r="W101" s="14"/>
      <c r="X101" s="14"/>
      <c r="Y101" s="14"/>
      <c r="Z101" s="14">
        <v>3783.4185000000002</v>
      </c>
      <c r="AA101" s="15"/>
    </row>
    <row r="102">
      <c r="A102" s="1"/>
      <c r="B102" s="16"/>
      <c r="C102" s="13" t="s">
        <v>29</v>
      </c>
      <c r="D102" s="14"/>
      <c r="E102" s="14">
        <v>307.59500000000003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>
        <v>922.78499999999997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45195</v>
      </c>
      <c r="C104" s="13" t="s">
        <v>27</v>
      </c>
      <c r="D104" s="14">
        <v>9356.3298897441091</v>
      </c>
      <c r="E104" s="14"/>
      <c r="F104" s="14"/>
      <c r="G104" s="14"/>
      <c r="H104" s="14">
        <v>8328.8275072356701</v>
      </c>
      <c r="I104" s="14">
        <v>8632.3139421049691</v>
      </c>
      <c r="J104" s="14">
        <v>12087.17686891087</v>
      </c>
      <c r="K104" s="14">
        <v>19074.475350590448</v>
      </c>
      <c r="L104" s="14">
        <v>12637.83713721306</v>
      </c>
      <c r="M104" s="14">
        <v>9426.2109676985001</v>
      </c>
      <c r="N104" s="14">
        <v>7491.9000021049696</v>
      </c>
      <c r="O104" s="14">
        <v>7220.6364921049699</v>
      </c>
      <c r="P104" s="14"/>
      <c r="Q104" s="14"/>
      <c r="R104" s="14"/>
      <c r="S104" s="14"/>
      <c r="T104" s="14">
        <v>9643.0794700000006</v>
      </c>
      <c r="U104" s="14">
        <v>12413.53491</v>
      </c>
      <c r="V104" s="14">
        <v>15989.16934</v>
      </c>
      <c r="W104" s="14">
        <v>19521.42349585913</v>
      </c>
      <c r="X104" s="14">
        <v>13084.31466489629</v>
      </c>
      <c r="Y104" s="14">
        <v>10094.78478312707</v>
      </c>
      <c r="Z104" s="14">
        <v>8638.6598499024094</v>
      </c>
      <c r="AA104" s="15">
        <v>8193.2043846894103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>
        <v>1613.60611510336</v>
      </c>
      <c r="Q105" s="14">
        <v>1485.33436777208</v>
      </c>
      <c r="R105" s="14">
        <v>1621.4299599999999</v>
      </c>
      <c r="S105" s="14">
        <v>1818.2651599999999</v>
      </c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>
        <v>3321.2864450000002</v>
      </c>
      <c r="F106" s="14">
        <v>3227.1746149999999</v>
      </c>
      <c r="G106" s="14">
        <v>3216.4101900000001</v>
      </c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>
        <v>9963.8593349999992</v>
      </c>
      <c r="F107" s="19">
        <v>9681.5238449999997</v>
      </c>
      <c r="G107" s="19">
        <v>9649.2305699999997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45196</v>
      </c>
      <c r="C108" s="13" t="s">
        <v>27</v>
      </c>
      <c r="D108" s="14">
        <v>8563.49627197273</v>
      </c>
      <c r="E108" s="14">
        <v>8151.8177748322696</v>
      </c>
      <c r="F108" s="14">
        <v>8247.7593348322698</v>
      </c>
      <c r="G108" s="14">
        <v>8452.5693131216703</v>
      </c>
      <c r="H108" s="14">
        <v>8074.3381631216698</v>
      </c>
      <c r="I108" s="14">
        <v>8645.6824531216698</v>
      </c>
      <c r="J108" s="14"/>
      <c r="K108" s="14">
        <v>14364.882119171099</v>
      </c>
      <c r="L108" s="14">
        <v>13720.73332483227</v>
      </c>
      <c r="M108" s="14">
        <v>10510.381124832271</v>
      </c>
      <c r="N108" s="14"/>
      <c r="O108" s="14"/>
      <c r="P108" s="14"/>
      <c r="Q108" s="14"/>
      <c r="R108" s="14"/>
      <c r="S108" s="14"/>
      <c r="T108" s="14"/>
      <c r="U108" s="14">
        <v>13163.67404</v>
      </c>
      <c r="V108" s="14"/>
      <c r="W108" s="14">
        <v>16963.32432135682</v>
      </c>
      <c r="X108" s="14">
        <v>11460.92643560227</v>
      </c>
      <c r="Y108" s="14"/>
      <c r="Z108" s="14">
        <v>8891.1995700000007</v>
      </c>
      <c r="AA108" s="15">
        <v>8143.3474100000003</v>
      </c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>
        <v>1856.05084143776</v>
      </c>
      <c r="P109" s="14">
        <v>1770.2724914305199</v>
      </c>
      <c r="Q109" s="14">
        <v>1716.28580784254</v>
      </c>
      <c r="R109" s="14">
        <v>1691.9095322467799</v>
      </c>
      <c r="S109" s="14">
        <v>1811.70669422644</v>
      </c>
      <c r="T109" s="14">
        <v>1975.41212</v>
      </c>
      <c r="U109" s="14"/>
      <c r="V109" s="14">
        <v>5760.1836599999997</v>
      </c>
      <c r="W109" s="14"/>
      <c r="X109" s="14"/>
      <c r="Y109" s="14">
        <v>3312.4438599999999</v>
      </c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>
        <v>4303.2249700000002</v>
      </c>
      <c r="K110" s="14"/>
      <c r="L110" s="14"/>
      <c r="M110" s="14"/>
      <c r="N110" s="14">
        <v>3146.6986649999999</v>
      </c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>
        <v>12909.67491</v>
      </c>
      <c r="K111" s="19"/>
      <c r="L111" s="19"/>
      <c r="M111" s="19"/>
      <c r="N111" s="19">
        <v>9440.0959949999997</v>
      </c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45197</v>
      </c>
      <c r="C112" s="13" t="s">
        <v>27</v>
      </c>
      <c r="D112" s="14">
        <v>7292.2967510913004</v>
      </c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>
        <v>10173.211230000001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>
        <v>3500.7507599999999</v>
      </c>
      <c r="K113" s="14">
        <v>3882.6843899999999</v>
      </c>
      <c r="L113" s="14">
        <v>3984.1643399999998</v>
      </c>
      <c r="M113" s="14">
        <v>3409.1112899999998</v>
      </c>
      <c r="N113" s="14">
        <v>2870.9600399999999</v>
      </c>
      <c r="O113" s="14">
        <v>2723.35284</v>
      </c>
      <c r="P113" s="14">
        <v>2680.3007400000001</v>
      </c>
      <c r="Q113" s="14">
        <v>2600.3468400000002</v>
      </c>
      <c r="R113" s="14">
        <v>1762.6089564907199</v>
      </c>
      <c r="S113" s="14">
        <v>1705.26322778955</v>
      </c>
      <c r="T113" s="14">
        <v>1932.5238198263401</v>
      </c>
      <c r="U113" s="14">
        <v>2456.4298199999998</v>
      </c>
      <c r="V113" s="14">
        <v>5609.0735999999997</v>
      </c>
      <c r="W113" s="14">
        <v>7974.4789799999999</v>
      </c>
      <c r="X113" s="14">
        <v>3444.0235448287499</v>
      </c>
      <c r="Y113" s="14">
        <v>2367.25047</v>
      </c>
      <c r="Z113" s="14">
        <v>2179.0512899999999</v>
      </c>
      <c r="AA113" s="15"/>
    </row>
    <row r="114">
      <c r="A114" s="1"/>
      <c r="B114" s="16"/>
      <c r="C114" s="13" t="s">
        <v>29</v>
      </c>
      <c r="D114" s="14"/>
      <c r="E114" s="14">
        <v>2528.0808149999998</v>
      </c>
      <c r="F114" s="14">
        <v>2196.5796449999998</v>
      </c>
      <c r="G114" s="14">
        <v>2100.0199349999998</v>
      </c>
      <c r="H114" s="14">
        <v>2371.8631949999999</v>
      </c>
      <c r="I114" s="14">
        <v>2742.7262850000002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>
        <v>7584.2424449999999</v>
      </c>
      <c r="F115" s="19">
        <v>6589.7389350000003</v>
      </c>
      <c r="G115" s="19">
        <v>6300.0598049999999</v>
      </c>
      <c r="H115" s="19">
        <v>7115.5895849999997</v>
      </c>
      <c r="I115" s="19">
        <v>8228.1788550000001</v>
      </c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45198</v>
      </c>
      <c r="C116" s="13" t="s">
        <v>27</v>
      </c>
      <c r="D116" s="14">
        <v>10009.889924999999</v>
      </c>
      <c r="E116" s="14"/>
      <c r="F116" s="14"/>
      <c r="G116" s="14"/>
      <c r="H116" s="14"/>
      <c r="I116" s="14"/>
      <c r="J116" s="14">
        <v>11588.715574</v>
      </c>
      <c r="K116" s="14"/>
      <c r="L116" s="14"/>
      <c r="M116" s="14">
        <v>9865.3538800000006</v>
      </c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>
        <v>4230.9083129999999</v>
      </c>
      <c r="L117" s="14">
        <v>3999.6506410000002</v>
      </c>
      <c r="M117" s="14"/>
      <c r="N117" s="14">
        <v>2831.6763879999999</v>
      </c>
      <c r="O117" s="14">
        <v>2687.140343</v>
      </c>
      <c r="P117" s="14">
        <v>2523.5378409999998</v>
      </c>
      <c r="Q117" s="14">
        <v>1445.2323400152291</v>
      </c>
      <c r="R117" s="14">
        <v>1511.6354871294909</v>
      </c>
      <c r="S117" s="14">
        <v>1757.3243630027041</v>
      </c>
      <c r="T117" s="14">
        <v>1849.4463290000001</v>
      </c>
      <c r="U117" s="14">
        <v>2312.57672</v>
      </c>
      <c r="V117" s="14">
        <v>2691.2665217248868</v>
      </c>
      <c r="W117" s="14">
        <v>3006.883672446781</v>
      </c>
      <c r="X117" s="14">
        <v>2578.8605492262031</v>
      </c>
      <c r="Y117" s="14">
        <v>2122.0939375966491</v>
      </c>
      <c r="Z117" s="14">
        <v>2092.2832337793538</v>
      </c>
      <c r="AA117" s="15">
        <v>1877.1265118544361</v>
      </c>
    </row>
    <row r="118">
      <c r="A118" s="1"/>
      <c r="B118" s="16"/>
      <c r="C118" s="13" t="s">
        <v>29</v>
      </c>
      <c r="D118" s="14"/>
      <c r="E118" s="14">
        <v>2990.6660375000001</v>
      </c>
      <c r="F118" s="14">
        <v>2828.2936295</v>
      </c>
      <c r="G118" s="14">
        <v>2714.5099344999999</v>
      </c>
      <c r="H118" s="14">
        <v>2790.7757624999999</v>
      </c>
      <c r="I118" s="14">
        <v>2978.6726210000002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ht="15.75">
      <c r="A119" s="1"/>
      <c r="B119" s="17"/>
      <c r="C119" s="18" t="s">
        <v>30</v>
      </c>
      <c r="D119" s="19"/>
      <c r="E119" s="19">
        <v>8971.9981124999995</v>
      </c>
      <c r="F119" s="19">
        <v>8484.8808884999999</v>
      </c>
      <c r="G119" s="19">
        <v>8143.5298034999996</v>
      </c>
      <c r="H119" s="19">
        <v>8372.3272875000002</v>
      </c>
      <c r="I119" s="19">
        <v>8936.0178629999991</v>
      </c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45199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1702.979304</v>
      </c>
      <c r="E121" s="14">
        <v>1650.7029439999999</v>
      </c>
      <c r="F121" s="14">
        <v>1647.0128480000001</v>
      </c>
      <c r="G121" s="14">
        <v>1646.3978320000001</v>
      </c>
      <c r="H121" s="14"/>
      <c r="I121" s="14"/>
      <c r="J121" s="14">
        <v>3238.05924</v>
      </c>
      <c r="K121" s="14">
        <v>3361.0624400000002</v>
      </c>
      <c r="L121" s="14">
        <v>3374.5927919999999</v>
      </c>
      <c r="M121" s="14">
        <v>3228.8339999999998</v>
      </c>
      <c r="N121" s="14">
        <v>2695.6151279999999</v>
      </c>
      <c r="O121" s="14">
        <v>2177.7716559999999</v>
      </c>
      <c r="P121" s="14">
        <v>1314.9042079999999</v>
      </c>
      <c r="Q121" s="14">
        <v>289.67253599999998</v>
      </c>
      <c r="R121" s="14">
        <v>462.49203199999999</v>
      </c>
      <c r="S121" s="14">
        <v>1722.0447999999999</v>
      </c>
      <c r="T121" s="14">
        <v>1568.2908</v>
      </c>
      <c r="U121" s="14">
        <v>1985.6965680895439</v>
      </c>
      <c r="V121" s="14">
        <v>4161.1982559999997</v>
      </c>
      <c r="W121" s="14">
        <v>3355.4558415960719</v>
      </c>
      <c r="X121" s="14">
        <v>2472.3643200000001</v>
      </c>
      <c r="Y121" s="14">
        <v>3441.0145200000002</v>
      </c>
      <c r="Z121" s="14">
        <v>2137.4661980549999</v>
      </c>
      <c r="AA121" s="15">
        <v>1873.3387359999999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>
        <v>2714.6806240000001</v>
      </c>
      <c r="I122" s="14">
        <v>2832.1486799999998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ht="15.75">
      <c r="A123" s="1"/>
      <c r="B123" s="17"/>
      <c r="C123" s="18" t="s">
        <v>30</v>
      </c>
      <c r="D123" s="19"/>
      <c r="E123" s="19"/>
      <c r="F123" s="19"/>
      <c r="G123" s="19"/>
      <c r="H123" s="19">
        <v>8144.0418719999998</v>
      </c>
      <c r="I123" s="19">
        <v>8496.4460400000007</v>
      </c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45170</v>
      </c>
      <c r="C4" s="48">
        <f>SUM(E4:AB4)</f>
        <v>31.339999999999996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4.9199999999999999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4.5</v>
      </c>
      <c r="V4" s="51">
        <v>10.199999999999999</v>
      </c>
      <c r="W4" s="51">
        <v>3.3399999999999999</v>
      </c>
      <c r="X4" s="51">
        <v>5.8200000000000003</v>
      </c>
      <c r="Y4" s="51">
        <v>2.5600000000000001</v>
      </c>
      <c r="Z4" s="51">
        <v>0</v>
      </c>
      <c r="AA4" s="51">
        <v>0</v>
      </c>
      <c r="AB4" s="52">
        <v>0</v>
      </c>
    </row>
    <row r="5" ht="17.25">
      <c r="A5" s="34"/>
      <c r="B5" s="47">
        <v>45171</v>
      </c>
      <c r="C5" s="48">
        <f>SUM(E5:AB5)</f>
        <v>14.620000000000001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1.71</v>
      </c>
      <c r="R5" s="51">
        <v>3.3399999999999999</v>
      </c>
      <c r="S5" s="51">
        <v>1.46</v>
      </c>
      <c r="T5" s="51">
        <v>1.71</v>
      </c>
      <c r="U5" s="51">
        <v>4.71</v>
      </c>
      <c r="V5" s="51">
        <v>1.22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0.46999999999999997</v>
      </c>
    </row>
    <row r="6" ht="16.5">
      <c r="A6" s="34"/>
      <c r="B6" s="53">
        <v>45172</v>
      </c>
      <c r="C6" s="48">
        <f>SUM(E6:AB6)</f>
        <v>66.269999999999996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11.76</v>
      </c>
      <c r="P6" s="51">
        <v>0</v>
      </c>
      <c r="Q6" s="51">
        <v>0</v>
      </c>
      <c r="R6" s="51">
        <v>0</v>
      </c>
      <c r="S6" s="51">
        <v>5</v>
      </c>
      <c r="T6" s="51">
        <v>9.3000000000000007</v>
      </c>
      <c r="U6" s="51">
        <v>8.5500000000000007</v>
      </c>
      <c r="V6" s="51">
        <v>15.869999999999999</v>
      </c>
      <c r="W6" s="51">
        <v>10.550000000000001</v>
      </c>
      <c r="X6" s="51">
        <v>5.2400000000000002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45173</v>
      </c>
      <c r="C7" s="48">
        <f>SUM(E7:AB7)</f>
        <v>51.219999999999992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5.9299999999999997</v>
      </c>
      <c r="M7" s="51">
        <v>8.1300000000000008</v>
      </c>
      <c r="N7" s="51">
        <v>0</v>
      </c>
      <c r="O7" s="51">
        <v>4.5899999999999999</v>
      </c>
      <c r="P7" s="51">
        <v>15.289999999999999</v>
      </c>
      <c r="Q7" s="51">
        <v>2.3300000000000001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7.3700000000000001</v>
      </c>
      <c r="AA7" s="51">
        <v>0</v>
      </c>
      <c r="AB7" s="52">
        <v>7.5800000000000001</v>
      </c>
    </row>
    <row r="8" ht="16.5">
      <c r="A8" s="34"/>
      <c r="B8" s="53">
        <v>45174</v>
      </c>
      <c r="C8" s="48">
        <f>SUM(E8:AB8)</f>
        <v>101.25999999999999</v>
      </c>
      <c r="D8" s="49"/>
      <c r="E8" s="50">
        <v>5.8499999999999996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4.5</v>
      </c>
      <c r="P8" s="51">
        <v>0</v>
      </c>
      <c r="Q8" s="51">
        <v>0</v>
      </c>
      <c r="R8" s="51">
        <v>3.04</v>
      </c>
      <c r="S8" s="51">
        <v>12.960000000000001</v>
      </c>
      <c r="T8" s="51">
        <v>11.75</v>
      </c>
      <c r="U8" s="51">
        <v>15.65</v>
      </c>
      <c r="V8" s="51">
        <v>1.22</v>
      </c>
      <c r="W8" s="51">
        <v>7.0599999999999996</v>
      </c>
      <c r="X8" s="51">
        <v>9.5099999999999998</v>
      </c>
      <c r="Y8" s="51">
        <v>11.550000000000001</v>
      </c>
      <c r="Z8" s="51">
        <v>15.82</v>
      </c>
      <c r="AA8" s="51">
        <v>0</v>
      </c>
      <c r="AB8" s="52">
        <v>2.3500000000000001</v>
      </c>
    </row>
    <row r="9" ht="16.5">
      <c r="A9" s="34"/>
      <c r="B9" s="53">
        <v>45175</v>
      </c>
      <c r="C9" s="48">
        <f>SUM(E9:AB9)</f>
        <v>136.61999999999998</v>
      </c>
      <c r="D9" s="49"/>
      <c r="E9" s="50">
        <v>8.3599999999999994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15.19</v>
      </c>
      <c r="O9" s="51">
        <v>9.2699999999999996</v>
      </c>
      <c r="P9" s="51">
        <v>15.65</v>
      </c>
      <c r="Q9" s="51">
        <v>15.050000000000001</v>
      </c>
      <c r="R9" s="51">
        <v>2.1499999999999999</v>
      </c>
      <c r="S9" s="51">
        <v>0</v>
      </c>
      <c r="T9" s="51">
        <v>0</v>
      </c>
      <c r="U9" s="51">
        <v>8.6099999999999994</v>
      </c>
      <c r="V9" s="51">
        <v>15.220000000000001</v>
      </c>
      <c r="W9" s="51">
        <v>8.8200000000000003</v>
      </c>
      <c r="X9" s="51">
        <v>9.75</v>
      </c>
      <c r="Y9" s="51">
        <v>10.49</v>
      </c>
      <c r="Z9" s="51">
        <v>9.5600000000000005</v>
      </c>
      <c r="AA9" s="51">
        <v>8.2699999999999996</v>
      </c>
      <c r="AB9" s="52">
        <v>0.23000000000000001</v>
      </c>
    </row>
    <row r="10" ht="16.5">
      <c r="A10" s="34"/>
      <c r="B10" s="53">
        <v>45176</v>
      </c>
      <c r="C10" s="48">
        <f>SUM(E10:AB10)</f>
        <v>88.350000000000009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10.109999999999999</v>
      </c>
      <c r="M10" s="51">
        <v>14.59</v>
      </c>
      <c r="N10" s="51">
        <v>0.17999999999999999</v>
      </c>
      <c r="O10" s="51">
        <v>0</v>
      </c>
      <c r="P10" s="51">
        <v>9.9900000000000002</v>
      </c>
      <c r="Q10" s="51">
        <v>15.09</v>
      </c>
      <c r="R10" s="51">
        <v>2.3500000000000001</v>
      </c>
      <c r="S10" s="51">
        <v>0</v>
      </c>
      <c r="T10" s="51">
        <v>14.49</v>
      </c>
      <c r="U10" s="51">
        <v>8.6699999999999999</v>
      </c>
      <c r="V10" s="51">
        <v>0</v>
      </c>
      <c r="W10" s="51">
        <v>0</v>
      </c>
      <c r="X10" s="51">
        <v>12.23</v>
      </c>
      <c r="Y10" s="51">
        <v>0</v>
      </c>
      <c r="Z10" s="51">
        <v>0.65000000000000002</v>
      </c>
      <c r="AA10" s="51">
        <v>0</v>
      </c>
      <c r="AB10" s="52">
        <v>0</v>
      </c>
    </row>
    <row r="11" ht="16.5">
      <c r="A11" s="34"/>
      <c r="B11" s="53">
        <v>45177</v>
      </c>
      <c r="C11" s="48">
        <f>SUM(E11:AB11)</f>
        <v>62.429999999999986</v>
      </c>
      <c r="D11" s="49"/>
      <c r="E11" s="50">
        <v>3.7200000000000002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14.77</v>
      </c>
      <c r="N11" s="51">
        <v>13.6</v>
      </c>
      <c r="O11" s="51">
        <v>0</v>
      </c>
      <c r="P11" s="51">
        <v>0</v>
      </c>
      <c r="Q11" s="51">
        <v>0</v>
      </c>
      <c r="R11" s="51">
        <v>0</v>
      </c>
      <c r="S11" s="51">
        <v>2.0499999999999998</v>
      </c>
      <c r="T11" s="51">
        <v>0</v>
      </c>
      <c r="U11" s="51">
        <v>0</v>
      </c>
      <c r="V11" s="51">
        <v>6.54</v>
      </c>
      <c r="W11" s="51">
        <v>0</v>
      </c>
      <c r="X11" s="51">
        <v>4.2599999999999998</v>
      </c>
      <c r="Y11" s="51">
        <v>0</v>
      </c>
      <c r="Z11" s="51">
        <v>1.48</v>
      </c>
      <c r="AA11" s="51">
        <v>11.800000000000001</v>
      </c>
      <c r="AB11" s="52">
        <v>4.21</v>
      </c>
    </row>
    <row r="12" ht="16.5">
      <c r="A12" s="34"/>
      <c r="B12" s="53">
        <v>45178</v>
      </c>
      <c r="C12" s="48">
        <f>SUM(E12:AB12)</f>
        <v>48.82</v>
      </c>
      <c r="D12" s="49"/>
      <c r="E12" s="50">
        <v>7.1699999999999999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6.6100000000000003</v>
      </c>
      <c r="W12" s="51">
        <v>0</v>
      </c>
      <c r="X12" s="51">
        <v>0.55000000000000004</v>
      </c>
      <c r="Y12" s="51">
        <v>11.109999999999999</v>
      </c>
      <c r="Z12" s="51">
        <v>10.529999999999999</v>
      </c>
      <c r="AA12" s="51">
        <v>7.9900000000000002</v>
      </c>
      <c r="AB12" s="52">
        <v>4.8600000000000003</v>
      </c>
    </row>
    <row r="13" ht="16.5">
      <c r="A13" s="34"/>
      <c r="B13" s="53">
        <v>45179</v>
      </c>
      <c r="C13" s="48">
        <f>SUM(E13:AB13)</f>
        <v>28.25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7.71</v>
      </c>
      <c r="W13" s="51">
        <v>0</v>
      </c>
      <c r="X13" s="51">
        <v>0</v>
      </c>
      <c r="Y13" s="51">
        <v>0</v>
      </c>
      <c r="Z13" s="51">
        <v>7.3700000000000001</v>
      </c>
      <c r="AA13" s="51">
        <v>0.83999999999999997</v>
      </c>
      <c r="AB13" s="52">
        <v>12.33</v>
      </c>
    </row>
    <row r="14" ht="16.5">
      <c r="A14" s="34"/>
      <c r="B14" s="53">
        <v>45180</v>
      </c>
      <c r="C14" s="48">
        <f>SUM(E14:AB14)</f>
        <v>83.740000000000009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4.0700000000000003</v>
      </c>
      <c r="P14" s="51">
        <v>12.34</v>
      </c>
      <c r="Q14" s="51">
        <v>10.01</v>
      </c>
      <c r="R14" s="51">
        <v>7.3600000000000003</v>
      </c>
      <c r="S14" s="51">
        <v>6.3200000000000003</v>
      </c>
      <c r="T14" s="51">
        <v>0</v>
      </c>
      <c r="U14" s="51">
        <v>7.1399999999999997</v>
      </c>
      <c r="V14" s="51">
        <v>3.1099999999999999</v>
      </c>
      <c r="W14" s="51">
        <v>2.73</v>
      </c>
      <c r="X14" s="51">
        <v>12.06</v>
      </c>
      <c r="Y14" s="51">
        <v>11.449999999999999</v>
      </c>
      <c r="Z14" s="51">
        <v>0.72999999999999998</v>
      </c>
      <c r="AA14" s="51">
        <v>0</v>
      </c>
      <c r="AB14" s="52">
        <v>6.4199999999999999</v>
      </c>
    </row>
    <row r="15" ht="16.5">
      <c r="A15" s="34"/>
      <c r="B15" s="53">
        <v>45181</v>
      </c>
      <c r="C15" s="48">
        <f>SUM(E15:AB15)</f>
        <v>16.77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3.3599999999999999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3.9500000000000002</v>
      </c>
      <c r="W15" s="51">
        <v>3.3399999999999999</v>
      </c>
      <c r="X15" s="51">
        <v>4</v>
      </c>
      <c r="Y15" s="51">
        <v>0</v>
      </c>
      <c r="Z15" s="51">
        <v>0</v>
      </c>
      <c r="AA15" s="51">
        <v>2.1200000000000001</v>
      </c>
      <c r="AB15" s="52">
        <v>0</v>
      </c>
    </row>
    <row r="16" ht="16.5">
      <c r="A16" s="34"/>
      <c r="B16" s="53">
        <v>45182</v>
      </c>
      <c r="C16" s="48">
        <f>SUM(E16:AB16)</f>
        <v>47.299999999999997</v>
      </c>
      <c r="D16" s="49"/>
      <c r="E16" s="50">
        <v>2.9199999999999999</v>
      </c>
      <c r="F16" s="51">
        <v>2.8599999999999999</v>
      </c>
      <c r="G16" s="51">
        <v>1.51</v>
      </c>
      <c r="H16" s="51">
        <v>1.97</v>
      </c>
      <c r="I16" s="51">
        <v>3.3999999999999999</v>
      </c>
      <c r="J16" s="51">
        <v>4</v>
      </c>
      <c r="K16" s="51">
        <v>3.2200000000000002</v>
      </c>
      <c r="L16" s="51">
        <v>2.8599999999999999</v>
      </c>
      <c r="M16" s="51">
        <v>3.2200000000000002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3.52</v>
      </c>
      <c r="T16" s="51">
        <v>0</v>
      </c>
      <c r="U16" s="51">
        <v>3.3799999999999999</v>
      </c>
      <c r="V16" s="51">
        <v>1.9099999999999999</v>
      </c>
      <c r="W16" s="51">
        <v>3.2599999999999998</v>
      </c>
      <c r="X16" s="51">
        <v>3.3199999999999998</v>
      </c>
      <c r="Y16" s="51">
        <v>3.3100000000000001</v>
      </c>
      <c r="Z16" s="51">
        <v>0</v>
      </c>
      <c r="AA16" s="51">
        <v>2.54</v>
      </c>
      <c r="AB16" s="52">
        <v>0.10000000000000001</v>
      </c>
    </row>
    <row r="17" ht="16.5">
      <c r="A17" s="34"/>
      <c r="B17" s="53">
        <v>45183</v>
      </c>
      <c r="C17" s="48">
        <f>SUM(E17:AB17)</f>
        <v>48.269999999999996</v>
      </c>
      <c r="D17" s="49"/>
      <c r="E17" s="50">
        <v>4</v>
      </c>
      <c r="F17" s="51">
        <v>2.6699999999999999</v>
      </c>
      <c r="G17" s="51">
        <v>2.52</v>
      </c>
      <c r="H17" s="51">
        <v>0</v>
      </c>
      <c r="I17" s="51">
        <v>0</v>
      </c>
      <c r="J17" s="51">
        <v>0</v>
      </c>
      <c r="K17" s="51">
        <v>0</v>
      </c>
      <c r="L17" s="51">
        <v>3.7200000000000002</v>
      </c>
      <c r="M17" s="51">
        <v>2.4500000000000002</v>
      </c>
      <c r="N17" s="51">
        <v>0</v>
      </c>
      <c r="O17" s="51">
        <v>0</v>
      </c>
      <c r="P17" s="51">
        <v>3.3199999999999998</v>
      </c>
      <c r="Q17" s="51">
        <v>0</v>
      </c>
      <c r="R17" s="51">
        <v>0</v>
      </c>
      <c r="S17" s="51">
        <v>1.6000000000000001</v>
      </c>
      <c r="T17" s="51">
        <v>3.46</v>
      </c>
      <c r="U17" s="51">
        <v>3.1600000000000001</v>
      </c>
      <c r="V17" s="51">
        <v>3.0800000000000001</v>
      </c>
      <c r="W17" s="51">
        <v>2.71</v>
      </c>
      <c r="X17" s="51">
        <v>3.2200000000000002</v>
      </c>
      <c r="Y17" s="51">
        <v>3.0499999999999998</v>
      </c>
      <c r="Z17" s="51">
        <v>3.0099999999999998</v>
      </c>
      <c r="AA17" s="51">
        <v>3.1200000000000001</v>
      </c>
      <c r="AB17" s="52">
        <v>3.1800000000000002</v>
      </c>
    </row>
    <row r="18" ht="16.5">
      <c r="A18" s="34"/>
      <c r="B18" s="53">
        <v>45184</v>
      </c>
      <c r="C18" s="48">
        <f>SUM(E18:AB18)</f>
        <v>31.830000000000002</v>
      </c>
      <c r="D18" s="49"/>
      <c r="E18" s="50">
        <v>0</v>
      </c>
      <c r="F18" s="51">
        <v>3.9100000000000001</v>
      </c>
      <c r="G18" s="51">
        <v>4</v>
      </c>
      <c r="H18" s="51">
        <v>0.33000000000000002</v>
      </c>
      <c r="I18" s="51">
        <v>0</v>
      </c>
      <c r="J18" s="51">
        <v>0</v>
      </c>
      <c r="K18" s="51">
        <v>1.98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2.96</v>
      </c>
      <c r="V18" s="51">
        <v>2.02</v>
      </c>
      <c r="W18" s="51">
        <v>1.0700000000000001</v>
      </c>
      <c r="X18" s="51">
        <v>3.1299999999999999</v>
      </c>
      <c r="Y18" s="51">
        <v>3.1200000000000001</v>
      </c>
      <c r="Z18" s="51">
        <v>3.1099999999999999</v>
      </c>
      <c r="AA18" s="51">
        <v>3.1000000000000001</v>
      </c>
      <c r="AB18" s="52">
        <v>3.1000000000000001</v>
      </c>
    </row>
    <row r="19" ht="16.5">
      <c r="A19" s="34"/>
      <c r="B19" s="53">
        <v>45185</v>
      </c>
      <c r="C19" s="48">
        <f>SUM(E19:AB19)</f>
        <v>36.850000000000001</v>
      </c>
      <c r="D19" s="49"/>
      <c r="E19" s="50">
        <v>4</v>
      </c>
      <c r="F19" s="51">
        <v>4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2.1200000000000001</v>
      </c>
      <c r="O19" s="51">
        <v>3.8199999999999998</v>
      </c>
      <c r="P19" s="51">
        <v>3.9500000000000002</v>
      </c>
      <c r="Q19" s="51">
        <v>1.4199999999999999</v>
      </c>
      <c r="R19" s="51">
        <v>3.1800000000000002</v>
      </c>
      <c r="S19" s="51">
        <v>0.91000000000000003</v>
      </c>
      <c r="T19" s="51">
        <v>3.5299999999999998</v>
      </c>
      <c r="U19" s="51">
        <v>4</v>
      </c>
      <c r="V19" s="51">
        <v>0</v>
      </c>
      <c r="W19" s="51">
        <v>0</v>
      </c>
      <c r="X19" s="51">
        <v>0</v>
      </c>
      <c r="Y19" s="51">
        <v>0</v>
      </c>
      <c r="Z19" s="51">
        <v>1.6200000000000001</v>
      </c>
      <c r="AA19" s="51">
        <v>3.1400000000000001</v>
      </c>
      <c r="AB19" s="52">
        <v>1.1599999999999999</v>
      </c>
    </row>
    <row r="20" ht="16.5">
      <c r="A20" s="34"/>
      <c r="B20" s="53">
        <v>45186</v>
      </c>
      <c r="C20" s="48">
        <f>SUM(E20:AB20)</f>
        <v>30.039999999999999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1.5900000000000001</v>
      </c>
      <c r="N20" s="51">
        <v>0</v>
      </c>
      <c r="O20" s="51">
        <v>3.75</v>
      </c>
      <c r="P20" s="51">
        <v>2.5299999999999998</v>
      </c>
      <c r="Q20" s="51">
        <v>0</v>
      </c>
      <c r="R20" s="51">
        <v>1.3200000000000001</v>
      </c>
      <c r="S20" s="51">
        <v>0.76000000000000001</v>
      </c>
      <c r="T20" s="51">
        <v>1.3899999999999999</v>
      </c>
      <c r="U20" s="51">
        <v>2.5899999999999999</v>
      </c>
      <c r="V20" s="51">
        <v>1.3600000000000001</v>
      </c>
      <c r="W20" s="51">
        <v>3.2599999999999998</v>
      </c>
      <c r="X20" s="51">
        <v>2.71</v>
      </c>
      <c r="Y20" s="51">
        <v>3.2400000000000002</v>
      </c>
      <c r="Z20" s="51">
        <v>3.23</v>
      </c>
      <c r="AA20" s="51">
        <v>0</v>
      </c>
      <c r="AB20" s="52">
        <v>2.3100000000000001</v>
      </c>
    </row>
    <row r="21" ht="16.5">
      <c r="A21" s="34"/>
      <c r="B21" s="53">
        <v>45187</v>
      </c>
      <c r="C21" s="48">
        <f>SUM(E21:AB21)</f>
        <v>40.660000000000004</v>
      </c>
      <c r="D21" s="49"/>
      <c r="E21" s="50">
        <v>3.0499999999999998</v>
      </c>
      <c r="F21" s="51">
        <v>4</v>
      </c>
      <c r="G21" s="51">
        <v>3.7999999999999998</v>
      </c>
      <c r="H21" s="51">
        <v>3.0299999999999998</v>
      </c>
      <c r="I21" s="51">
        <v>2.2400000000000002</v>
      </c>
      <c r="J21" s="51">
        <v>2.7400000000000002</v>
      </c>
      <c r="K21" s="51">
        <v>4</v>
      </c>
      <c r="L21" s="51">
        <v>3.8799999999999999</v>
      </c>
      <c r="M21" s="51">
        <v>0.31</v>
      </c>
      <c r="N21" s="51">
        <v>0</v>
      </c>
      <c r="O21" s="51">
        <v>2.4199999999999999</v>
      </c>
      <c r="P21" s="51">
        <v>0.39000000000000001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3.9199999999999999</v>
      </c>
      <c r="W21" s="51">
        <v>0.059999999999999998</v>
      </c>
      <c r="X21" s="51">
        <v>4</v>
      </c>
      <c r="Y21" s="51">
        <v>0</v>
      </c>
      <c r="Z21" s="51">
        <v>0</v>
      </c>
      <c r="AA21" s="51">
        <v>0</v>
      </c>
      <c r="AB21" s="52">
        <v>2.8199999999999998</v>
      </c>
    </row>
    <row r="22" ht="16.5">
      <c r="A22" s="34"/>
      <c r="B22" s="53">
        <v>45188</v>
      </c>
      <c r="C22" s="48">
        <f>SUM(E22:AB22)</f>
        <v>18.969999999999999</v>
      </c>
      <c r="D22" s="49"/>
      <c r="E22" s="50">
        <v>3.3999999999999999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2.3300000000000001</v>
      </c>
      <c r="M22" s="51">
        <v>4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3.9700000000000002</v>
      </c>
      <c r="W22" s="51">
        <v>2.8500000000000001</v>
      </c>
      <c r="X22" s="51">
        <v>0</v>
      </c>
      <c r="Y22" s="51">
        <v>1.0600000000000001</v>
      </c>
      <c r="Z22" s="51">
        <v>0</v>
      </c>
      <c r="AA22" s="51">
        <v>0</v>
      </c>
      <c r="AB22" s="52">
        <v>1.3600000000000001</v>
      </c>
    </row>
    <row r="23" ht="16.5">
      <c r="A23" s="34"/>
      <c r="B23" s="53">
        <v>45189</v>
      </c>
      <c r="C23" s="48">
        <f>SUM(E23:AB23)</f>
        <v>36.07</v>
      </c>
      <c r="D23" s="49"/>
      <c r="E23" s="50">
        <v>3.8199999999999998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0.66000000000000003</v>
      </c>
      <c r="L23" s="51">
        <v>0</v>
      </c>
      <c r="M23" s="51">
        <v>0</v>
      </c>
      <c r="N23" s="51">
        <v>0</v>
      </c>
      <c r="O23" s="51">
        <v>0</v>
      </c>
      <c r="P23" s="51">
        <v>3.8700000000000001</v>
      </c>
      <c r="Q23" s="51">
        <v>4</v>
      </c>
      <c r="R23" s="51">
        <v>0</v>
      </c>
      <c r="S23" s="51">
        <v>0</v>
      </c>
      <c r="T23" s="51">
        <v>3.6800000000000002</v>
      </c>
      <c r="U23" s="51">
        <v>0</v>
      </c>
      <c r="V23" s="51">
        <v>2.5899999999999999</v>
      </c>
      <c r="W23" s="51">
        <v>3.2000000000000002</v>
      </c>
      <c r="X23" s="51">
        <v>3.1899999999999999</v>
      </c>
      <c r="Y23" s="51">
        <v>3.1800000000000002</v>
      </c>
      <c r="Z23" s="51">
        <v>3.1699999999999999</v>
      </c>
      <c r="AA23" s="51">
        <v>0.70999999999999996</v>
      </c>
      <c r="AB23" s="52">
        <v>4</v>
      </c>
    </row>
    <row r="24" ht="16.5">
      <c r="A24" s="34"/>
      <c r="B24" s="53">
        <v>45190</v>
      </c>
      <c r="C24" s="48">
        <f>SUM(E24:AB24)</f>
        <v>29.050000000000001</v>
      </c>
      <c r="D24" s="49"/>
      <c r="E24" s="50">
        <v>4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3.3399999999999999</v>
      </c>
      <c r="M24" s="51">
        <v>0.11</v>
      </c>
      <c r="N24" s="51">
        <v>3.3199999999999998</v>
      </c>
      <c r="O24" s="51">
        <v>3.21</v>
      </c>
      <c r="P24" s="51">
        <v>0</v>
      </c>
      <c r="Q24" s="51">
        <v>1.95</v>
      </c>
      <c r="R24" s="51">
        <v>0</v>
      </c>
      <c r="S24" s="51">
        <v>3.9500000000000002</v>
      </c>
      <c r="T24" s="51">
        <v>4</v>
      </c>
      <c r="U24" s="51">
        <v>3.2999999999999998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1.8700000000000001</v>
      </c>
    </row>
    <row r="25" ht="16.5">
      <c r="A25" s="34"/>
      <c r="B25" s="53">
        <v>45191</v>
      </c>
      <c r="C25" s="48">
        <f>SUM(E25:AB25)</f>
        <v>18.420000000000002</v>
      </c>
      <c r="D25" s="49"/>
      <c r="E25" s="50">
        <v>3.2799999999999998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2.75</v>
      </c>
      <c r="L25" s="51">
        <v>4</v>
      </c>
      <c r="M25" s="51">
        <v>0</v>
      </c>
      <c r="N25" s="51">
        <v>0</v>
      </c>
      <c r="O25" s="51">
        <v>0</v>
      </c>
      <c r="P25" s="51">
        <v>1.4299999999999999</v>
      </c>
      <c r="Q25" s="51">
        <v>0</v>
      </c>
      <c r="R25" s="51">
        <v>0</v>
      </c>
      <c r="S25" s="51">
        <v>2.29</v>
      </c>
      <c r="T25" s="51">
        <v>3.8900000000000001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0.78000000000000003</v>
      </c>
    </row>
    <row r="26" ht="16.5">
      <c r="A26" s="34"/>
      <c r="B26" s="53">
        <v>45192</v>
      </c>
      <c r="C26" s="48">
        <f>SUM(E26:AB26)</f>
        <v>7.5200000000000005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1.3</v>
      </c>
      <c r="O26" s="51">
        <v>0.29999999999999999</v>
      </c>
      <c r="P26" s="51">
        <v>0</v>
      </c>
      <c r="Q26" s="51">
        <v>1.52</v>
      </c>
      <c r="R26" s="51">
        <v>0</v>
      </c>
      <c r="S26" s="51">
        <v>0</v>
      </c>
      <c r="T26" s="51">
        <v>2.4399999999999999</v>
      </c>
      <c r="U26" s="51">
        <v>0</v>
      </c>
      <c r="V26" s="51">
        <v>1.96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45193</v>
      </c>
      <c r="C27" s="48">
        <f>SUM(E27:AB27)</f>
        <v>31.16</v>
      </c>
      <c r="D27" s="49"/>
      <c r="E27" s="50">
        <v>0</v>
      </c>
      <c r="F27" s="51">
        <v>4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2.4100000000000001</v>
      </c>
      <c r="N27" s="51">
        <v>0</v>
      </c>
      <c r="O27" s="51">
        <v>3.3399999999999999</v>
      </c>
      <c r="P27" s="51">
        <v>3.6099999999999999</v>
      </c>
      <c r="Q27" s="51">
        <v>2.1499999999999999</v>
      </c>
      <c r="R27" s="51">
        <v>3.3300000000000001</v>
      </c>
      <c r="S27" s="51">
        <v>0</v>
      </c>
      <c r="T27" s="51">
        <v>2.7999999999999998</v>
      </c>
      <c r="U27" s="51">
        <v>2.8900000000000001</v>
      </c>
      <c r="V27" s="51">
        <v>0.23999999999999999</v>
      </c>
      <c r="W27" s="51">
        <v>3.0699999999999998</v>
      </c>
      <c r="X27" s="51">
        <v>0</v>
      </c>
      <c r="Y27" s="51">
        <v>0</v>
      </c>
      <c r="Z27" s="51">
        <v>2.6099999999999999</v>
      </c>
      <c r="AA27" s="51">
        <v>0</v>
      </c>
      <c r="AB27" s="52">
        <v>0.70999999999999996</v>
      </c>
    </row>
    <row r="28" ht="16.5">
      <c r="A28" s="34"/>
      <c r="B28" s="53">
        <v>45194</v>
      </c>
      <c r="C28" s="48">
        <f>SUM(E28:AB28)</f>
        <v>38.390000000000008</v>
      </c>
      <c r="D28" s="49"/>
      <c r="E28" s="50">
        <v>3.8999999999999999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1.74</v>
      </c>
      <c r="M28" s="51">
        <v>4</v>
      </c>
      <c r="N28" s="51">
        <v>2.7799999999999998</v>
      </c>
      <c r="O28" s="51">
        <v>0</v>
      </c>
      <c r="P28" s="51">
        <v>2.52</v>
      </c>
      <c r="Q28" s="51">
        <v>0</v>
      </c>
      <c r="R28" s="51">
        <v>0</v>
      </c>
      <c r="S28" s="51">
        <v>3.7999999999999998</v>
      </c>
      <c r="T28" s="51">
        <v>0</v>
      </c>
      <c r="U28" s="51">
        <v>2.5099999999999998</v>
      </c>
      <c r="V28" s="51">
        <v>3.6800000000000002</v>
      </c>
      <c r="W28" s="51">
        <v>0</v>
      </c>
      <c r="X28" s="51">
        <v>3.4199999999999999</v>
      </c>
      <c r="Y28" s="51">
        <v>3.4300000000000002</v>
      </c>
      <c r="Z28" s="51">
        <v>3.3399999999999999</v>
      </c>
      <c r="AA28" s="51">
        <v>0</v>
      </c>
      <c r="AB28" s="52">
        <v>3.27</v>
      </c>
    </row>
    <row r="29" ht="16.5">
      <c r="A29" s="34"/>
      <c r="B29" s="53">
        <v>45195</v>
      </c>
      <c r="C29" s="48">
        <f>SUM(E29:AB29)</f>
        <v>45.750000000000007</v>
      </c>
      <c r="D29" s="49"/>
      <c r="E29" s="50">
        <v>3.54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4</v>
      </c>
      <c r="L29" s="51">
        <v>4</v>
      </c>
      <c r="M29" s="51">
        <v>4</v>
      </c>
      <c r="N29" s="51">
        <v>3.71</v>
      </c>
      <c r="O29" s="51">
        <v>0</v>
      </c>
      <c r="P29" s="51">
        <v>0</v>
      </c>
      <c r="Q29" s="51">
        <v>3.6600000000000001</v>
      </c>
      <c r="R29" s="51">
        <v>0</v>
      </c>
      <c r="S29" s="51">
        <v>2.2799999999999998</v>
      </c>
      <c r="T29" s="51">
        <v>4</v>
      </c>
      <c r="U29" s="51">
        <v>2.0800000000000001</v>
      </c>
      <c r="V29" s="51">
        <v>2.9300000000000002</v>
      </c>
      <c r="W29" s="51">
        <v>2.8500000000000001</v>
      </c>
      <c r="X29" s="51">
        <v>3.4199999999999999</v>
      </c>
      <c r="Y29" s="51">
        <v>3.4100000000000001</v>
      </c>
      <c r="Z29" s="51">
        <v>0</v>
      </c>
      <c r="AA29" s="51">
        <v>0</v>
      </c>
      <c r="AB29" s="52">
        <v>1.8700000000000001</v>
      </c>
    </row>
    <row r="30" ht="16.5">
      <c r="A30" s="34"/>
      <c r="B30" s="53">
        <v>45196</v>
      </c>
      <c r="C30" s="48">
        <f>SUM(E30:AB30)</f>
        <v>18.899999999999999</v>
      </c>
      <c r="D30" s="49"/>
      <c r="E30" s="50">
        <v>3.48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4</v>
      </c>
      <c r="V30" s="51">
        <v>0.93999999999999995</v>
      </c>
      <c r="W30" s="51">
        <v>0</v>
      </c>
      <c r="X30" s="51">
        <v>3.1899999999999999</v>
      </c>
      <c r="Y30" s="51">
        <v>2.1699999999999999</v>
      </c>
      <c r="Z30" s="51">
        <v>0</v>
      </c>
      <c r="AA30" s="51">
        <v>1.5</v>
      </c>
      <c r="AB30" s="52">
        <v>3.6200000000000001</v>
      </c>
    </row>
    <row r="31" ht="16.5">
      <c r="A31" s="34"/>
      <c r="B31" s="53">
        <v>45197</v>
      </c>
      <c r="C31" s="48">
        <f>SUM(E31:AB31)</f>
        <v>17.550000000000001</v>
      </c>
      <c r="D31" s="49"/>
      <c r="E31" s="50">
        <v>3.9399999999999999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2.3700000000000001</v>
      </c>
      <c r="U31" s="51">
        <v>0</v>
      </c>
      <c r="V31" s="51">
        <v>2.3500000000000001</v>
      </c>
      <c r="W31" s="51">
        <v>0</v>
      </c>
      <c r="X31" s="51">
        <v>0</v>
      </c>
      <c r="Y31" s="51">
        <v>0</v>
      </c>
      <c r="Z31" s="51">
        <v>2.46</v>
      </c>
      <c r="AA31" s="51">
        <v>3.1899999999999999</v>
      </c>
      <c r="AB31" s="52">
        <v>3.2400000000000002</v>
      </c>
    </row>
    <row r="32" ht="16.5">
      <c r="A32" s="34"/>
      <c r="B32" s="53">
        <v>45198</v>
      </c>
      <c r="C32" s="48">
        <f>SUM(E32:AB32)</f>
        <v>8.8999999999999986</v>
      </c>
      <c r="D32" s="49"/>
      <c r="E32" s="50">
        <v>2.0800000000000001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1.24</v>
      </c>
      <c r="L32" s="51">
        <v>0</v>
      </c>
      <c r="M32" s="51">
        <v>0</v>
      </c>
      <c r="N32" s="51">
        <v>1.29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4</v>
      </c>
      <c r="V32" s="51">
        <v>0.28999999999999998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45199</v>
      </c>
      <c r="C33" s="48">
        <f>SUM(E33:AB33)</f>
        <v>15.42</v>
      </c>
      <c r="D33" s="49"/>
      <c r="E33" s="50">
        <v>3.23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2.4399999999999999</v>
      </c>
      <c r="V33" s="51">
        <v>2.4199999999999999</v>
      </c>
      <c r="W33" s="51">
        <v>0</v>
      </c>
      <c r="X33" s="51">
        <v>0</v>
      </c>
      <c r="Y33" s="51">
        <v>3.3399999999999999</v>
      </c>
      <c r="Z33" s="51">
        <v>0</v>
      </c>
      <c r="AA33" s="51">
        <v>0</v>
      </c>
      <c r="AB33" s="52">
        <v>3.9900000000000002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45170</v>
      </c>
      <c r="C39" s="48">
        <f>SUM(E39:AB39)</f>
        <v>-113.89999999999999</v>
      </c>
      <c r="D39" s="49"/>
      <c r="E39" s="50">
        <v>-5.29</v>
      </c>
      <c r="F39" s="51">
        <v>0</v>
      </c>
      <c r="G39" s="51">
        <v>0</v>
      </c>
      <c r="H39" s="51">
        <v>0</v>
      </c>
      <c r="I39" s="51">
        <v>0</v>
      </c>
      <c r="J39" s="51">
        <v>-2.8999999999999999</v>
      </c>
      <c r="K39" s="51">
        <v>-5.46</v>
      </c>
      <c r="L39" s="51">
        <v>-8.7899999999999991</v>
      </c>
      <c r="M39" s="51">
        <v>0</v>
      </c>
      <c r="N39" s="51">
        <v>-9.25</v>
      </c>
      <c r="O39" s="51">
        <v>-9.5999999999999996</v>
      </c>
      <c r="P39" s="51">
        <v>-12.529999999999999</v>
      </c>
      <c r="Q39" s="51">
        <v>-12.58</v>
      </c>
      <c r="R39" s="51">
        <v>-12.6</v>
      </c>
      <c r="S39" s="51">
        <v>-7.6299999999999999</v>
      </c>
      <c r="T39" s="51">
        <v>-1.8500000000000001</v>
      </c>
      <c r="U39" s="51">
        <v>0</v>
      </c>
      <c r="V39" s="51">
        <v>0</v>
      </c>
      <c r="W39" s="51">
        <v>0</v>
      </c>
      <c r="X39" s="51">
        <v>0</v>
      </c>
      <c r="Y39" s="51">
        <v>-0.63</v>
      </c>
      <c r="Z39" s="51">
        <v>-5.6699999999999999</v>
      </c>
      <c r="AA39" s="51">
        <v>-12.65</v>
      </c>
      <c r="AB39" s="52">
        <v>-6.4699999999999998</v>
      </c>
    </row>
    <row r="40" ht="16.5">
      <c r="A40" s="34"/>
      <c r="B40" s="53">
        <v>45171</v>
      </c>
      <c r="C40" s="48">
        <f>SUM(E40:AB40)</f>
        <v>-64.509999999999991</v>
      </c>
      <c r="D40" s="49"/>
      <c r="E40" s="50">
        <v>-2.1800000000000002</v>
      </c>
      <c r="F40" s="51">
        <v>-5.3799999999999999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-8.75</v>
      </c>
      <c r="O40" s="51">
        <v>-6.3200000000000003</v>
      </c>
      <c r="P40" s="51">
        <v>-1.8700000000000001</v>
      </c>
      <c r="Q40" s="51">
        <v>-1.0800000000000001</v>
      </c>
      <c r="R40" s="51">
        <v>-0.5</v>
      </c>
      <c r="S40" s="51">
        <v>-1.24</v>
      </c>
      <c r="T40" s="51">
        <v>-0.95999999999999996</v>
      </c>
      <c r="U40" s="51">
        <v>0</v>
      </c>
      <c r="V40" s="51">
        <v>0</v>
      </c>
      <c r="W40" s="51">
        <v>-7.9199999999999999</v>
      </c>
      <c r="X40" s="51">
        <v>-5.0300000000000002</v>
      </c>
      <c r="Y40" s="51">
        <v>-10.51</v>
      </c>
      <c r="Z40" s="51">
        <v>-4.6200000000000001</v>
      </c>
      <c r="AA40" s="51">
        <v>-7.5099999999999998</v>
      </c>
      <c r="AB40" s="52">
        <v>-0.64000000000000001</v>
      </c>
    </row>
    <row r="41" ht="16.5">
      <c r="A41" s="34"/>
      <c r="B41" s="53">
        <v>45172</v>
      </c>
      <c r="C41" s="48">
        <f>SUM(E41:AB41)</f>
        <v>-81.460000000000008</v>
      </c>
      <c r="D41" s="49"/>
      <c r="E41" s="50">
        <v>-10.65</v>
      </c>
      <c r="F41" s="51">
        <v>-3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-9.2100000000000009</v>
      </c>
      <c r="O41" s="51">
        <v>0</v>
      </c>
      <c r="P41" s="51">
        <v>-8.1799999999999997</v>
      </c>
      <c r="Q41" s="51">
        <v>-9.4900000000000002</v>
      </c>
      <c r="R41" s="51">
        <v>-5.5599999999999996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-0.27000000000000002</v>
      </c>
      <c r="Y41" s="51">
        <v>-7.6200000000000001</v>
      </c>
      <c r="Z41" s="51">
        <v>-11.52</v>
      </c>
      <c r="AA41" s="51">
        <v>-8.8900000000000006</v>
      </c>
      <c r="AB41" s="52">
        <v>-7.0700000000000003</v>
      </c>
    </row>
    <row r="42" ht="16.5">
      <c r="A42" s="34"/>
      <c r="B42" s="53">
        <v>45173</v>
      </c>
      <c r="C42" s="48">
        <f>SUM(E42:AB42)</f>
        <v>-127.61</v>
      </c>
      <c r="D42" s="49"/>
      <c r="E42" s="50">
        <v>-11.029999999999999</v>
      </c>
      <c r="F42" s="51">
        <v>0</v>
      </c>
      <c r="G42" s="51">
        <v>0</v>
      </c>
      <c r="H42" s="51">
        <v>0</v>
      </c>
      <c r="I42" s="51">
        <v>0</v>
      </c>
      <c r="J42" s="51">
        <v>-8.3800000000000008</v>
      </c>
      <c r="K42" s="51">
        <v>-7.9900000000000002</v>
      </c>
      <c r="L42" s="51">
        <v>0</v>
      </c>
      <c r="M42" s="51">
        <v>0</v>
      </c>
      <c r="N42" s="51">
        <v>-1.6100000000000001</v>
      </c>
      <c r="O42" s="51">
        <v>0</v>
      </c>
      <c r="P42" s="51">
        <v>0</v>
      </c>
      <c r="Q42" s="51">
        <v>-0.23000000000000001</v>
      </c>
      <c r="R42" s="51">
        <v>-9.9600000000000009</v>
      </c>
      <c r="S42" s="51">
        <v>-12.609999999999999</v>
      </c>
      <c r="T42" s="51">
        <v>-12.609999999999999</v>
      </c>
      <c r="U42" s="51">
        <v>-11.41</v>
      </c>
      <c r="V42" s="51">
        <v>-9.5899999999999999</v>
      </c>
      <c r="W42" s="51">
        <v>-7.8799999999999999</v>
      </c>
      <c r="X42" s="51">
        <v>-12.26</v>
      </c>
      <c r="Y42" s="51">
        <v>-12.02</v>
      </c>
      <c r="Z42" s="51">
        <v>0</v>
      </c>
      <c r="AA42" s="51">
        <v>-10.029999999999999</v>
      </c>
      <c r="AB42" s="52">
        <v>0</v>
      </c>
    </row>
    <row r="43" ht="16.5">
      <c r="A43" s="34"/>
      <c r="B43" s="53">
        <v>45174</v>
      </c>
      <c r="C43" s="48">
        <f>SUM(E43:AB43)</f>
        <v>-37.359999999999999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-8.8800000000000008</v>
      </c>
      <c r="O43" s="51">
        <v>0</v>
      </c>
      <c r="P43" s="51">
        <v>-12.6</v>
      </c>
      <c r="Q43" s="51">
        <v>-5.6900000000000004</v>
      </c>
      <c r="R43" s="51">
        <v>-0.77000000000000002</v>
      </c>
      <c r="S43" s="51">
        <v>0</v>
      </c>
      <c r="T43" s="51">
        <v>0</v>
      </c>
      <c r="U43" s="51">
        <v>0</v>
      </c>
      <c r="V43" s="51">
        <v>-3</v>
      </c>
      <c r="W43" s="51">
        <v>-1.03</v>
      </c>
      <c r="X43" s="51">
        <v>-1.28</v>
      </c>
      <c r="Y43" s="51">
        <v>0</v>
      </c>
      <c r="Z43" s="51">
        <v>0</v>
      </c>
      <c r="AA43" s="51">
        <v>-2.4500000000000002</v>
      </c>
      <c r="AB43" s="52">
        <v>-1.6599999999999999</v>
      </c>
    </row>
    <row r="44" ht="16.5">
      <c r="A44" s="34"/>
      <c r="B44" s="53">
        <v>45175</v>
      </c>
      <c r="C44" s="48">
        <f>SUM(E44:AB44)</f>
        <v>-31.169999999999998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-3</v>
      </c>
      <c r="M44" s="51">
        <v>-0.38</v>
      </c>
      <c r="N44" s="51">
        <v>0</v>
      </c>
      <c r="O44" s="51">
        <v>0</v>
      </c>
      <c r="P44" s="51">
        <v>0</v>
      </c>
      <c r="Q44" s="51">
        <v>0</v>
      </c>
      <c r="R44" s="51">
        <v>-0.37</v>
      </c>
      <c r="S44" s="51">
        <v>-12.359999999999999</v>
      </c>
      <c r="T44" s="51">
        <v>-12.619999999999999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-2.4399999999999999</v>
      </c>
    </row>
    <row r="45" ht="16.5">
      <c r="A45" s="34"/>
      <c r="B45" s="53">
        <v>45176</v>
      </c>
      <c r="C45" s="48">
        <f>SUM(E45:AB45)</f>
        <v>-63.259999999999998</v>
      </c>
      <c r="D45" s="49"/>
      <c r="E45" s="50">
        <v>-3.1600000000000001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-0.95999999999999996</v>
      </c>
      <c r="O45" s="51">
        <v>-9.6999999999999993</v>
      </c>
      <c r="P45" s="51">
        <v>0</v>
      </c>
      <c r="Q45" s="51">
        <v>0</v>
      </c>
      <c r="R45" s="51">
        <v>0</v>
      </c>
      <c r="S45" s="51">
        <v>-10.42</v>
      </c>
      <c r="T45" s="51">
        <v>0</v>
      </c>
      <c r="U45" s="51">
        <v>0</v>
      </c>
      <c r="V45" s="51">
        <v>-7.6600000000000001</v>
      </c>
      <c r="W45" s="51">
        <v>-1.3799999999999999</v>
      </c>
      <c r="X45" s="51">
        <v>0</v>
      </c>
      <c r="Y45" s="51">
        <v>-9.0299999999999994</v>
      </c>
      <c r="Z45" s="51">
        <v>-6.3300000000000001</v>
      </c>
      <c r="AA45" s="51">
        <v>-12.33</v>
      </c>
      <c r="AB45" s="52">
        <v>-2.29</v>
      </c>
    </row>
    <row r="46" ht="16.5">
      <c r="A46" s="34"/>
      <c r="B46" s="53">
        <v>45177</v>
      </c>
      <c r="C46" s="48">
        <f>SUM(E46:AB46)</f>
        <v>-70.350000000000009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-5.9000000000000004</v>
      </c>
      <c r="M46" s="51">
        <v>0</v>
      </c>
      <c r="N46" s="51">
        <v>0</v>
      </c>
      <c r="O46" s="51">
        <v>-0.82999999999999996</v>
      </c>
      <c r="P46" s="51">
        <v>-12.51</v>
      </c>
      <c r="Q46" s="51">
        <v>-4.5499999999999998</v>
      </c>
      <c r="R46" s="51">
        <v>-9.5</v>
      </c>
      <c r="S46" s="51">
        <v>0</v>
      </c>
      <c r="T46" s="51">
        <v>-4.8499999999999996</v>
      </c>
      <c r="U46" s="51">
        <v>-12.4</v>
      </c>
      <c r="V46" s="51">
        <v>0</v>
      </c>
      <c r="W46" s="51">
        <v>-8.7899999999999991</v>
      </c>
      <c r="X46" s="51">
        <v>-1.6399999999999999</v>
      </c>
      <c r="Y46" s="51">
        <v>-5.0899999999999999</v>
      </c>
      <c r="Z46" s="51">
        <v>-4.29</v>
      </c>
      <c r="AA46" s="51">
        <v>0</v>
      </c>
      <c r="AB46" s="52">
        <v>0</v>
      </c>
    </row>
    <row r="47" ht="16.5">
      <c r="A47" s="34"/>
      <c r="B47" s="53">
        <v>45178</v>
      </c>
      <c r="C47" s="48">
        <f>SUM(E47:AB47)</f>
        <v>-13.870000000000001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-5.1900000000000004</v>
      </c>
      <c r="N47" s="51">
        <v>-7.3700000000000001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-1.3100000000000001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45179</v>
      </c>
      <c r="C48" s="48">
        <f>SUM(E48:AB48)</f>
        <v>-108.71000000000001</v>
      </c>
      <c r="D48" s="49"/>
      <c r="E48" s="50">
        <v>-1.3999999999999999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-9.3100000000000005</v>
      </c>
      <c r="N48" s="51">
        <v>-9.6300000000000008</v>
      </c>
      <c r="O48" s="51">
        <v>-9.3900000000000006</v>
      </c>
      <c r="P48" s="51">
        <v>-9.6300000000000008</v>
      </c>
      <c r="Q48" s="51">
        <v>-9.3000000000000007</v>
      </c>
      <c r="R48" s="51">
        <v>-9.5999999999999996</v>
      </c>
      <c r="S48" s="51">
        <v>-9.6199999999999992</v>
      </c>
      <c r="T48" s="51">
        <v>-9.6300000000000008</v>
      </c>
      <c r="U48" s="51">
        <v>-9.6600000000000001</v>
      </c>
      <c r="V48" s="51">
        <v>0</v>
      </c>
      <c r="W48" s="51">
        <v>-9.1699999999999999</v>
      </c>
      <c r="X48" s="51">
        <v>-9.2599999999999998</v>
      </c>
      <c r="Y48" s="51">
        <v>-3.1099999999999999</v>
      </c>
      <c r="Z48" s="51">
        <v>0</v>
      </c>
      <c r="AA48" s="51">
        <v>0</v>
      </c>
      <c r="AB48" s="52">
        <v>0</v>
      </c>
    </row>
    <row r="49" ht="16.5">
      <c r="A49" s="34"/>
      <c r="B49" s="53">
        <v>45180</v>
      </c>
      <c r="C49" s="48">
        <f>SUM(E49:AB49)</f>
        <v>-11.149999999999999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-2.04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-9.1099999999999994</v>
      </c>
      <c r="AB49" s="52">
        <v>0</v>
      </c>
    </row>
    <row r="50" ht="16.5">
      <c r="A50" s="34"/>
      <c r="B50" s="53">
        <v>45181</v>
      </c>
      <c r="C50" s="48">
        <f>SUM(E50:AB50)</f>
        <v>-25.060000000000002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-2.9100000000000001</v>
      </c>
      <c r="R50" s="51">
        <v>-3.0600000000000001</v>
      </c>
      <c r="S50" s="51">
        <v>-3.7999999999999998</v>
      </c>
      <c r="T50" s="51">
        <v>-3.0099999999999998</v>
      </c>
      <c r="U50" s="51">
        <v>-3.6099999999999999</v>
      </c>
      <c r="V50" s="51">
        <v>0</v>
      </c>
      <c r="W50" s="51">
        <v>0</v>
      </c>
      <c r="X50" s="51">
        <v>0</v>
      </c>
      <c r="Y50" s="51">
        <v>-3.6600000000000001</v>
      </c>
      <c r="Z50" s="51">
        <v>-3.75</v>
      </c>
      <c r="AA50" s="51">
        <v>0</v>
      </c>
      <c r="AB50" s="52">
        <v>-1.26</v>
      </c>
    </row>
    <row r="51" ht="16.5">
      <c r="A51" s="34"/>
      <c r="B51" s="53">
        <v>45182</v>
      </c>
      <c r="C51" s="48">
        <f>SUM(E51:AB51)</f>
        <v>-14.57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-3.1800000000000002</v>
      </c>
      <c r="O51" s="51">
        <v>-3.8700000000000001</v>
      </c>
      <c r="P51" s="51">
        <v>-1.04</v>
      </c>
      <c r="Q51" s="51">
        <v>-1.74</v>
      </c>
      <c r="R51" s="51">
        <v>-1.1799999999999999</v>
      </c>
      <c r="S51" s="51">
        <v>0</v>
      </c>
      <c r="T51" s="51">
        <v>-2.02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-1.54</v>
      </c>
      <c r="AA51" s="51">
        <v>0</v>
      </c>
      <c r="AB51" s="52">
        <v>0</v>
      </c>
    </row>
    <row r="52" ht="16.5">
      <c r="A52" s="34"/>
      <c r="B52" s="53">
        <v>45183</v>
      </c>
      <c r="C52" s="48">
        <f>SUM(E52:AB52)</f>
        <v>-14.969999999999999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-3.73</v>
      </c>
      <c r="O52" s="51">
        <v>-3.8799999999999999</v>
      </c>
      <c r="P52" s="51">
        <v>0</v>
      </c>
      <c r="Q52" s="51">
        <v>-3.7799999999999998</v>
      </c>
      <c r="R52" s="51">
        <v>-3.5800000000000001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45184</v>
      </c>
      <c r="C53" s="48">
        <f>SUM(E53:AB53)</f>
        <v>-7.379999999999999</v>
      </c>
      <c r="D53" s="49"/>
      <c r="E53" s="50">
        <v>-1.0600000000000001</v>
      </c>
      <c r="F53" s="51">
        <v>0</v>
      </c>
      <c r="G53" s="51">
        <v>0</v>
      </c>
      <c r="H53" s="51">
        <v>0</v>
      </c>
      <c r="I53" s="51">
        <v>-1.03</v>
      </c>
      <c r="J53" s="51">
        <v>-2.27</v>
      </c>
      <c r="K53" s="51">
        <v>0</v>
      </c>
      <c r="L53" s="51">
        <v>-3.02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45185</v>
      </c>
      <c r="C54" s="48">
        <f>SUM(E54:AB54)</f>
        <v>-8.2600000000000016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-1.05</v>
      </c>
      <c r="W54" s="51">
        <v>-2.52</v>
      </c>
      <c r="X54" s="51">
        <v>-0.85999999999999999</v>
      </c>
      <c r="Y54" s="51">
        <v>-3.8300000000000001</v>
      </c>
      <c r="Z54" s="51">
        <v>0</v>
      </c>
      <c r="AA54" s="51">
        <v>0</v>
      </c>
      <c r="AB54" s="52">
        <v>0</v>
      </c>
    </row>
    <row r="55" ht="16.5">
      <c r="A55" s="34"/>
      <c r="B55" s="53">
        <v>45186</v>
      </c>
      <c r="C55" s="48">
        <f>SUM(E55:AB55)</f>
        <v>-6.0300000000000002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-1.26</v>
      </c>
      <c r="O55" s="51">
        <v>0</v>
      </c>
      <c r="P55" s="51">
        <v>0</v>
      </c>
      <c r="Q55" s="51">
        <v>-1.3999999999999999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-3.3700000000000001</v>
      </c>
      <c r="AB55" s="52">
        <v>0</v>
      </c>
    </row>
    <row r="56" ht="16.5">
      <c r="A56" s="34"/>
      <c r="B56" s="53">
        <v>45187</v>
      </c>
      <c r="C56" s="48">
        <f>SUM(E56:AB56)</f>
        <v>-33.739999999999995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-3.48</v>
      </c>
      <c r="O56" s="51">
        <v>0</v>
      </c>
      <c r="P56" s="51">
        <v>0</v>
      </c>
      <c r="Q56" s="51">
        <v>-4</v>
      </c>
      <c r="R56" s="51">
        <v>-3.8700000000000001</v>
      </c>
      <c r="S56" s="51">
        <v>-3.75</v>
      </c>
      <c r="T56" s="51">
        <v>-3.5800000000000001</v>
      </c>
      <c r="U56" s="51">
        <v>-3.8300000000000001</v>
      </c>
      <c r="V56" s="51">
        <v>0</v>
      </c>
      <c r="W56" s="51">
        <v>0</v>
      </c>
      <c r="X56" s="51">
        <v>0</v>
      </c>
      <c r="Y56" s="51">
        <v>-3.3999999999999999</v>
      </c>
      <c r="Z56" s="51">
        <v>-3.9500000000000002</v>
      </c>
      <c r="AA56" s="51">
        <v>-3.8799999999999999</v>
      </c>
      <c r="AB56" s="52">
        <v>0</v>
      </c>
    </row>
    <row r="57" ht="16.5">
      <c r="A57" s="34"/>
      <c r="B57" s="53">
        <v>45188</v>
      </c>
      <c r="C57" s="48">
        <f>SUM(E57:AB57)</f>
        <v>-40.659999999999997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-3.8999999999999999</v>
      </c>
      <c r="L57" s="51">
        <v>0</v>
      </c>
      <c r="M57" s="51">
        <v>0</v>
      </c>
      <c r="N57" s="51">
        <v>-0.75</v>
      </c>
      <c r="O57" s="51">
        <v>-3.4900000000000002</v>
      </c>
      <c r="P57" s="51">
        <v>-4</v>
      </c>
      <c r="Q57" s="51">
        <v>-4</v>
      </c>
      <c r="R57" s="51">
        <v>-3.8300000000000001</v>
      </c>
      <c r="S57" s="51">
        <v>-3.8700000000000001</v>
      </c>
      <c r="T57" s="51">
        <v>-3.8900000000000001</v>
      </c>
      <c r="U57" s="51">
        <v>-3.7999999999999998</v>
      </c>
      <c r="V57" s="51">
        <v>0</v>
      </c>
      <c r="W57" s="51">
        <v>0</v>
      </c>
      <c r="X57" s="51">
        <v>-3.3199999999999998</v>
      </c>
      <c r="Y57" s="51">
        <v>0</v>
      </c>
      <c r="Z57" s="51">
        <v>-2.8700000000000001</v>
      </c>
      <c r="AA57" s="51">
        <v>-2.9399999999999999</v>
      </c>
      <c r="AB57" s="52">
        <v>0</v>
      </c>
    </row>
    <row r="58" ht="16.5">
      <c r="A58" s="34"/>
      <c r="B58" s="53">
        <v>45189</v>
      </c>
      <c r="C58" s="48">
        <f>SUM(E58:AB58)</f>
        <v>-21.440000000000001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-2.7599999999999998</v>
      </c>
      <c r="M58" s="51">
        <v>-2.0099999999999998</v>
      </c>
      <c r="N58" s="51">
        <v>-3.9300000000000002</v>
      </c>
      <c r="O58" s="51">
        <v>-3.8900000000000001</v>
      </c>
      <c r="P58" s="51">
        <v>0</v>
      </c>
      <c r="Q58" s="51">
        <v>0</v>
      </c>
      <c r="R58" s="51">
        <v>-3.6099999999999999</v>
      </c>
      <c r="S58" s="51">
        <v>-2.7999999999999998</v>
      </c>
      <c r="T58" s="51">
        <v>0</v>
      </c>
      <c r="U58" s="51">
        <v>-2.4399999999999999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45190</v>
      </c>
      <c r="C59" s="48">
        <f>SUM(E59:AB59)</f>
        <v>-22.289999999999999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-2.79</v>
      </c>
      <c r="L59" s="51">
        <v>0</v>
      </c>
      <c r="M59" s="51">
        <v>0</v>
      </c>
      <c r="N59" s="51">
        <v>0</v>
      </c>
      <c r="O59" s="51">
        <v>0</v>
      </c>
      <c r="P59" s="51">
        <v>-1.23</v>
      </c>
      <c r="Q59" s="51">
        <v>0</v>
      </c>
      <c r="R59" s="51">
        <v>-2.6000000000000001</v>
      </c>
      <c r="S59" s="51">
        <v>0</v>
      </c>
      <c r="T59" s="51">
        <v>0</v>
      </c>
      <c r="U59" s="51">
        <v>0</v>
      </c>
      <c r="V59" s="51">
        <v>-2.46</v>
      </c>
      <c r="W59" s="51">
        <v>-2.9500000000000002</v>
      </c>
      <c r="X59" s="51">
        <v>-3.1000000000000001</v>
      </c>
      <c r="Y59" s="51">
        <v>-3.7000000000000002</v>
      </c>
      <c r="Z59" s="51">
        <v>-0.66000000000000003</v>
      </c>
      <c r="AA59" s="51">
        <v>-2.7999999999999998</v>
      </c>
      <c r="AB59" s="52">
        <v>0</v>
      </c>
    </row>
    <row r="60" ht="16.5">
      <c r="A60" s="34"/>
      <c r="B60" s="53">
        <v>45191</v>
      </c>
      <c r="C60" s="48">
        <f>SUM(E60:AB60)</f>
        <v>-35.549999999999997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-3.73</v>
      </c>
      <c r="N60" s="51">
        <v>-0.52000000000000002</v>
      </c>
      <c r="O60" s="51">
        <v>-0.93999999999999995</v>
      </c>
      <c r="P60" s="51">
        <v>0</v>
      </c>
      <c r="Q60" s="51">
        <v>-3.8799999999999999</v>
      </c>
      <c r="R60" s="51">
        <v>-2.96</v>
      </c>
      <c r="S60" s="51">
        <v>0</v>
      </c>
      <c r="T60" s="51">
        <v>0</v>
      </c>
      <c r="U60" s="51">
        <v>-3.5600000000000001</v>
      </c>
      <c r="V60" s="51">
        <v>-2.6699999999999999</v>
      </c>
      <c r="W60" s="51">
        <v>-3.77</v>
      </c>
      <c r="X60" s="51">
        <v>-2.8399999999999999</v>
      </c>
      <c r="Y60" s="51">
        <v>-3.02</v>
      </c>
      <c r="Z60" s="51">
        <v>-3.8300000000000001</v>
      </c>
      <c r="AA60" s="51">
        <v>-3.8300000000000001</v>
      </c>
      <c r="AB60" s="52">
        <v>0</v>
      </c>
    </row>
    <row r="61" ht="16.5">
      <c r="A61" s="34"/>
      <c r="B61" s="53">
        <v>45192</v>
      </c>
      <c r="C61" s="48">
        <f>SUM(E61:AB61)</f>
        <v>-29.359999999999999</v>
      </c>
      <c r="D61" s="49"/>
      <c r="E61" s="50">
        <v>-0.14000000000000001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-3.3199999999999998</v>
      </c>
      <c r="M61" s="51">
        <v>-3.0299999999999998</v>
      </c>
      <c r="N61" s="51">
        <v>0</v>
      </c>
      <c r="O61" s="51">
        <v>0</v>
      </c>
      <c r="P61" s="51">
        <v>-2.1899999999999999</v>
      </c>
      <c r="Q61" s="51">
        <v>0</v>
      </c>
      <c r="R61" s="51">
        <v>-0.23000000000000001</v>
      </c>
      <c r="S61" s="51">
        <v>-3.6099999999999999</v>
      </c>
      <c r="T61" s="51">
        <v>0</v>
      </c>
      <c r="U61" s="51">
        <v>-0.16</v>
      </c>
      <c r="V61" s="51">
        <v>0</v>
      </c>
      <c r="W61" s="51">
        <v>-2.6400000000000001</v>
      </c>
      <c r="X61" s="51">
        <v>-3.77</v>
      </c>
      <c r="Y61" s="51">
        <v>-3.7200000000000002</v>
      </c>
      <c r="Z61" s="51">
        <v>-3.8700000000000001</v>
      </c>
      <c r="AA61" s="51">
        <v>-0.32000000000000001</v>
      </c>
      <c r="AB61" s="52">
        <v>-2.3599999999999999</v>
      </c>
    </row>
    <row r="62" ht="16.5">
      <c r="A62" s="34"/>
      <c r="B62" s="53">
        <v>45193</v>
      </c>
      <c r="C62" s="48">
        <f>SUM(E62:AB62)</f>
        <v>-17.309999999999999</v>
      </c>
      <c r="D62" s="49"/>
      <c r="E62" s="50">
        <v>-1.0900000000000001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-1.3</v>
      </c>
      <c r="M62" s="51">
        <v>0</v>
      </c>
      <c r="N62" s="51">
        <v>-0.52000000000000002</v>
      </c>
      <c r="O62" s="51">
        <v>0</v>
      </c>
      <c r="P62" s="51">
        <v>0</v>
      </c>
      <c r="Q62" s="51">
        <v>0</v>
      </c>
      <c r="R62" s="51">
        <v>0</v>
      </c>
      <c r="S62" s="51">
        <v>-3.1699999999999999</v>
      </c>
      <c r="T62" s="51">
        <v>0</v>
      </c>
      <c r="U62" s="51">
        <v>0</v>
      </c>
      <c r="V62" s="51">
        <v>0</v>
      </c>
      <c r="W62" s="51">
        <v>0</v>
      </c>
      <c r="X62" s="51">
        <v>-3.5800000000000001</v>
      </c>
      <c r="Y62" s="51">
        <v>-3.77</v>
      </c>
      <c r="Z62" s="51">
        <v>0</v>
      </c>
      <c r="AA62" s="51">
        <v>-3.8799999999999999</v>
      </c>
      <c r="AB62" s="52">
        <v>0</v>
      </c>
    </row>
    <row r="63" ht="16.5">
      <c r="A63" s="34"/>
      <c r="B63" s="53">
        <v>45194</v>
      </c>
      <c r="C63" s="48">
        <f>SUM(E63:AB63)</f>
        <v>-19.800000000000001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-0.44</v>
      </c>
      <c r="L63" s="51">
        <v>0</v>
      </c>
      <c r="M63" s="51">
        <v>0</v>
      </c>
      <c r="N63" s="51">
        <v>0</v>
      </c>
      <c r="O63" s="51">
        <v>-2.8700000000000001</v>
      </c>
      <c r="P63" s="51">
        <v>0</v>
      </c>
      <c r="Q63" s="51">
        <v>-2.9500000000000002</v>
      </c>
      <c r="R63" s="51">
        <v>-3.6499999999999999</v>
      </c>
      <c r="S63" s="51">
        <v>0</v>
      </c>
      <c r="T63" s="51">
        <v>-3.6899999999999999</v>
      </c>
      <c r="U63" s="51">
        <v>0</v>
      </c>
      <c r="V63" s="51">
        <v>0</v>
      </c>
      <c r="W63" s="51">
        <v>-2.8999999999999999</v>
      </c>
      <c r="X63" s="51">
        <v>0</v>
      </c>
      <c r="Y63" s="51">
        <v>0</v>
      </c>
      <c r="Z63" s="51">
        <v>0</v>
      </c>
      <c r="AA63" s="51">
        <v>-3.2999999999999998</v>
      </c>
      <c r="AB63" s="52">
        <v>0</v>
      </c>
    </row>
    <row r="64" ht="16.5">
      <c r="A64" s="34"/>
      <c r="B64" s="53">
        <v>45195</v>
      </c>
      <c r="C64" s="48">
        <f>SUM(E64:AB64)</f>
        <v>-10.279999999999999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-1.0700000000000001</v>
      </c>
      <c r="P64" s="51">
        <v>-3.9500000000000002</v>
      </c>
      <c r="Q64" s="51">
        <v>0</v>
      </c>
      <c r="R64" s="51">
        <v>-1.8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-2.6800000000000002</v>
      </c>
      <c r="AA64" s="51">
        <v>-0.78000000000000003</v>
      </c>
      <c r="AB64" s="52">
        <v>0</v>
      </c>
    </row>
    <row r="65" ht="16.5">
      <c r="A65" s="34"/>
      <c r="B65" s="53">
        <v>45196</v>
      </c>
      <c r="C65" s="48">
        <f>SUM(E65:AB65)</f>
        <v>-21.110000000000003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-3.8199999999999998</v>
      </c>
      <c r="Q65" s="51">
        <v>-3.8599999999999999</v>
      </c>
      <c r="R65" s="51">
        <v>-3.9500000000000002</v>
      </c>
      <c r="S65" s="51">
        <v>-1.9099999999999999</v>
      </c>
      <c r="T65" s="51">
        <v>-3.7400000000000002</v>
      </c>
      <c r="U65" s="51">
        <v>0</v>
      </c>
      <c r="V65" s="51">
        <v>0</v>
      </c>
      <c r="W65" s="51">
        <v>-1.6399999999999999</v>
      </c>
      <c r="X65" s="51">
        <v>0</v>
      </c>
      <c r="Y65" s="51">
        <v>0</v>
      </c>
      <c r="Z65" s="51">
        <v>-2.1899999999999999</v>
      </c>
      <c r="AA65" s="51">
        <v>0</v>
      </c>
      <c r="AB65" s="52">
        <v>0</v>
      </c>
    </row>
    <row r="66" ht="16.5">
      <c r="A66" s="34"/>
      <c r="B66" s="53">
        <v>45197</v>
      </c>
      <c r="C66" s="48">
        <f>SUM(E66:AB66)</f>
        <v>-44.5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-3.7799999999999998</v>
      </c>
      <c r="L66" s="51">
        <v>-3.8300000000000001</v>
      </c>
      <c r="M66" s="51">
        <v>-3.9500000000000002</v>
      </c>
      <c r="N66" s="51">
        <v>-3.71</v>
      </c>
      <c r="O66" s="51">
        <v>-3.8599999999999999</v>
      </c>
      <c r="P66" s="51">
        <v>-3.8599999999999999</v>
      </c>
      <c r="Q66" s="51">
        <v>-3.9300000000000002</v>
      </c>
      <c r="R66" s="51">
        <v>-3.9399999999999999</v>
      </c>
      <c r="S66" s="51">
        <v>-3.8599999999999999</v>
      </c>
      <c r="T66" s="51">
        <v>0</v>
      </c>
      <c r="U66" s="51">
        <v>-2.8100000000000001</v>
      </c>
      <c r="V66" s="51">
        <v>0</v>
      </c>
      <c r="W66" s="51">
        <v>-0.96999999999999997</v>
      </c>
      <c r="X66" s="51">
        <v>-3.5699999999999998</v>
      </c>
      <c r="Y66" s="51">
        <v>-2.4300000000000002</v>
      </c>
      <c r="Z66" s="51">
        <v>0</v>
      </c>
      <c r="AA66" s="51">
        <v>0</v>
      </c>
      <c r="AB66" s="52">
        <v>0</v>
      </c>
    </row>
    <row r="67" ht="16.5">
      <c r="A67" s="34"/>
      <c r="B67" s="53">
        <v>45198</v>
      </c>
      <c r="C67" s="48">
        <f>SUM(E67:AB67)</f>
        <v>-33.960000000000001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-1.96</v>
      </c>
      <c r="M67" s="51">
        <v>-3.8799999999999999</v>
      </c>
      <c r="N67" s="51">
        <v>0</v>
      </c>
      <c r="O67" s="51">
        <v>-0.60999999999999999</v>
      </c>
      <c r="P67" s="51">
        <v>-1.3700000000000001</v>
      </c>
      <c r="Q67" s="51">
        <v>-3.73</v>
      </c>
      <c r="R67" s="51">
        <v>-3.8999999999999999</v>
      </c>
      <c r="S67" s="51">
        <v>-3.7799999999999998</v>
      </c>
      <c r="T67" s="51">
        <v>-2.8900000000000001</v>
      </c>
      <c r="U67" s="51">
        <v>0</v>
      </c>
      <c r="V67" s="51">
        <v>0</v>
      </c>
      <c r="W67" s="51">
        <v>-1.6200000000000001</v>
      </c>
      <c r="X67" s="51">
        <v>-3.6299999999999999</v>
      </c>
      <c r="Y67" s="51">
        <v>-1.95</v>
      </c>
      <c r="Z67" s="51">
        <v>-0.59999999999999998</v>
      </c>
      <c r="AA67" s="51">
        <v>-3.9399999999999999</v>
      </c>
      <c r="AB67" s="52">
        <v>-0.10000000000000001</v>
      </c>
    </row>
    <row r="68" ht="16.5">
      <c r="A68" s="34"/>
      <c r="B68" s="53">
        <v>45199</v>
      </c>
      <c r="C68" s="48">
        <f>SUM(E68:AB68)</f>
        <v>-52.57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-3.6000000000000001</v>
      </c>
      <c r="L68" s="51">
        <v>-3.9199999999999999</v>
      </c>
      <c r="M68" s="51">
        <v>-3.9100000000000001</v>
      </c>
      <c r="N68" s="51">
        <v>-3.9199999999999999</v>
      </c>
      <c r="O68" s="51">
        <v>-3.9399999999999999</v>
      </c>
      <c r="P68" s="51">
        <v>-3.9300000000000002</v>
      </c>
      <c r="Q68" s="51">
        <v>-3.9199999999999999</v>
      </c>
      <c r="R68" s="51">
        <v>-3.8900000000000001</v>
      </c>
      <c r="S68" s="51">
        <v>-3.8100000000000001</v>
      </c>
      <c r="T68" s="51">
        <v>-3.8300000000000001</v>
      </c>
      <c r="U68" s="51">
        <v>0</v>
      </c>
      <c r="V68" s="51">
        <v>0</v>
      </c>
      <c r="W68" s="51">
        <v>-3.6299999999999999</v>
      </c>
      <c r="X68" s="51">
        <v>-2.8700000000000001</v>
      </c>
      <c r="Y68" s="51">
        <v>0</v>
      </c>
      <c r="Z68" s="51">
        <v>-3.54</v>
      </c>
      <c r="AA68" s="51">
        <v>-3.8599999999999999</v>
      </c>
      <c r="AB68" s="52">
        <v>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45170</v>
      </c>
      <c r="C74" s="58">
        <f>SUMIF(E74:AB74,"&gt;0")</f>
        <v>145.23999999999998</v>
      </c>
      <c r="D74" s="59">
        <f>SUMIF(E74:AB74,"&lt;0")</f>
        <v>0</v>
      </c>
      <c r="E74" s="60">
        <f>E4+ABS(E39)</f>
        <v>5.29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2.8999999999999999</v>
      </c>
      <c r="K74" s="60">
        <f t="shared" si="0"/>
        <v>5.46</v>
      </c>
      <c r="L74" s="60">
        <f t="shared" si="0"/>
        <v>8.7899999999999991</v>
      </c>
      <c r="M74" s="60">
        <f t="shared" si="0"/>
        <v>4.9199999999999999</v>
      </c>
      <c r="N74" s="60">
        <f t="shared" si="0"/>
        <v>9.25</v>
      </c>
      <c r="O74" s="60">
        <f t="shared" si="0"/>
        <v>9.5999999999999996</v>
      </c>
      <c r="P74" s="60">
        <f t="shared" si="0"/>
        <v>12.529999999999999</v>
      </c>
      <c r="Q74" s="60">
        <f t="shared" si="0"/>
        <v>12.58</v>
      </c>
      <c r="R74" s="60">
        <f t="shared" si="0"/>
        <v>12.6</v>
      </c>
      <c r="S74" s="60">
        <f t="shared" si="0"/>
        <v>7.6299999999999999</v>
      </c>
      <c r="T74" s="60">
        <f t="shared" si="0"/>
        <v>1.8500000000000001</v>
      </c>
      <c r="U74" s="60">
        <f t="shared" si="0"/>
        <v>4.5</v>
      </c>
      <c r="V74" s="60">
        <f t="shared" si="0"/>
        <v>10.199999999999999</v>
      </c>
      <c r="W74" s="60">
        <f t="shared" si="0"/>
        <v>3.3399999999999999</v>
      </c>
      <c r="X74" s="60">
        <f t="shared" si="0"/>
        <v>5.8200000000000003</v>
      </c>
      <c r="Y74" s="60">
        <f t="shared" si="0"/>
        <v>3.1899999999999999</v>
      </c>
      <c r="Z74" s="60">
        <f t="shared" si="0"/>
        <v>5.6699999999999999</v>
      </c>
      <c r="AA74" s="60">
        <f t="shared" si="0"/>
        <v>12.65</v>
      </c>
      <c r="AB74" s="61">
        <f t="shared" si="0"/>
        <v>6.4699999999999998</v>
      </c>
    </row>
    <row r="75" ht="16.5">
      <c r="A75" s="34"/>
      <c r="B75" s="53">
        <v>45171</v>
      </c>
      <c r="C75" s="58">
        <f>SUMIF(E75:AB75,"&gt;0")</f>
        <v>79.130000000000024</v>
      </c>
      <c r="D75" s="59">
        <f>SUMIF(E75:AB75,"&lt;0")</f>
        <v>0</v>
      </c>
      <c r="E75" s="60">
        <f t="shared" ref="E75:S103" si="1">E5+ABS(E40)</f>
        <v>2.1800000000000002</v>
      </c>
      <c r="F75" s="60">
        <f t="shared" si="1"/>
        <v>5.3799999999999999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0</v>
      </c>
      <c r="M75" s="60">
        <f t="shared" si="1"/>
        <v>0</v>
      </c>
      <c r="N75" s="60">
        <f t="shared" si="1"/>
        <v>8.75</v>
      </c>
      <c r="O75" s="60">
        <f t="shared" si="1"/>
        <v>6.3200000000000003</v>
      </c>
      <c r="P75" s="60">
        <f t="shared" si="1"/>
        <v>1.8700000000000001</v>
      </c>
      <c r="Q75" s="60">
        <f t="shared" si="1"/>
        <v>2.79</v>
      </c>
      <c r="R75" s="60">
        <f t="shared" si="1"/>
        <v>3.8399999999999999</v>
      </c>
      <c r="S75" s="60">
        <f t="shared" si="1"/>
        <v>2.7000000000000002</v>
      </c>
      <c r="T75" s="60">
        <f t="shared" ref="T75:AB75" si="2">T5+ABS(T40)</f>
        <v>2.6699999999999999</v>
      </c>
      <c r="U75" s="60">
        <f t="shared" si="2"/>
        <v>4.71</v>
      </c>
      <c r="V75" s="60">
        <f t="shared" si="2"/>
        <v>1.22</v>
      </c>
      <c r="W75" s="60">
        <f t="shared" si="2"/>
        <v>7.9199999999999999</v>
      </c>
      <c r="X75" s="60">
        <f t="shared" si="2"/>
        <v>5.0300000000000002</v>
      </c>
      <c r="Y75" s="60">
        <f t="shared" si="2"/>
        <v>10.51</v>
      </c>
      <c r="Z75" s="60">
        <f t="shared" si="2"/>
        <v>4.6200000000000001</v>
      </c>
      <c r="AA75" s="60">
        <f t="shared" si="2"/>
        <v>7.5099999999999998</v>
      </c>
      <c r="AB75" s="62">
        <f t="shared" si="2"/>
        <v>1.1099999999999999</v>
      </c>
    </row>
    <row r="76" ht="16.5">
      <c r="A76" s="34"/>
      <c r="B76" s="53">
        <v>45172</v>
      </c>
      <c r="C76" s="58">
        <f>SUMIF(E76:AB76,"&gt;0")</f>
        <v>147.73000000000002</v>
      </c>
      <c r="D76" s="59">
        <f>SUMIF(E76:AB76,"&lt;0")</f>
        <v>0</v>
      </c>
      <c r="E76" s="60">
        <f t="shared" si="1"/>
        <v>10.65</v>
      </c>
      <c r="F76" s="60">
        <f t="shared" si="1"/>
        <v>3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0</v>
      </c>
      <c r="L76" s="60">
        <f t="shared" si="1"/>
        <v>0</v>
      </c>
      <c r="M76" s="60">
        <f t="shared" si="1"/>
        <v>0</v>
      </c>
      <c r="N76" s="60">
        <f t="shared" si="1"/>
        <v>9.2100000000000009</v>
      </c>
      <c r="O76" s="60">
        <f t="shared" si="1"/>
        <v>11.76</v>
      </c>
      <c r="P76" s="60">
        <f t="shared" si="1"/>
        <v>8.1799999999999997</v>
      </c>
      <c r="Q76" s="60">
        <f t="shared" si="1"/>
        <v>9.4900000000000002</v>
      </c>
      <c r="R76" s="60">
        <f t="shared" si="1"/>
        <v>5.5599999999999996</v>
      </c>
      <c r="S76" s="60">
        <f t="shared" si="1"/>
        <v>5</v>
      </c>
      <c r="T76" s="60">
        <f t="shared" ref="T76:AB76" si="3">T6+ABS(T41)</f>
        <v>9.3000000000000007</v>
      </c>
      <c r="U76" s="60">
        <f t="shared" si="3"/>
        <v>8.5500000000000007</v>
      </c>
      <c r="V76" s="60">
        <f t="shared" si="3"/>
        <v>15.869999999999999</v>
      </c>
      <c r="W76" s="60">
        <f t="shared" si="3"/>
        <v>10.550000000000001</v>
      </c>
      <c r="X76" s="60">
        <f t="shared" si="3"/>
        <v>5.5099999999999998</v>
      </c>
      <c r="Y76" s="60">
        <f t="shared" si="3"/>
        <v>7.6200000000000001</v>
      </c>
      <c r="Z76" s="60">
        <f t="shared" si="3"/>
        <v>11.52</v>
      </c>
      <c r="AA76" s="60">
        <f t="shared" si="3"/>
        <v>8.8900000000000006</v>
      </c>
      <c r="AB76" s="62">
        <f t="shared" si="3"/>
        <v>7.0700000000000003</v>
      </c>
    </row>
    <row r="77" ht="16.5">
      <c r="A77" s="34"/>
      <c r="B77" s="53">
        <v>45173</v>
      </c>
      <c r="C77" s="58">
        <f>SUMIF(E77:AB77,"&gt;0")</f>
        <v>178.83000000000001</v>
      </c>
      <c r="D77" s="59">
        <f>SUMIF(E77:AB77,"&lt;0")</f>
        <v>0</v>
      </c>
      <c r="E77" s="60">
        <f t="shared" si="1"/>
        <v>11.029999999999999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8.3800000000000008</v>
      </c>
      <c r="K77" s="60">
        <f t="shared" si="1"/>
        <v>7.9900000000000002</v>
      </c>
      <c r="L77" s="60">
        <f t="shared" si="1"/>
        <v>5.9299999999999997</v>
      </c>
      <c r="M77" s="60">
        <f t="shared" si="1"/>
        <v>8.1300000000000008</v>
      </c>
      <c r="N77" s="60">
        <f t="shared" si="1"/>
        <v>1.6100000000000001</v>
      </c>
      <c r="O77" s="60">
        <f t="shared" si="1"/>
        <v>4.5899999999999999</v>
      </c>
      <c r="P77" s="60">
        <f t="shared" si="1"/>
        <v>15.289999999999999</v>
      </c>
      <c r="Q77" s="60">
        <f t="shared" si="1"/>
        <v>2.5600000000000001</v>
      </c>
      <c r="R77" s="60">
        <f t="shared" si="1"/>
        <v>9.9600000000000009</v>
      </c>
      <c r="S77" s="60">
        <f t="shared" si="1"/>
        <v>12.609999999999999</v>
      </c>
      <c r="T77" s="60">
        <f t="shared" ref="T77:AB77" si="4">T7+ABS(T42)</f>
        <v>12.609999999999999</v>
      </c>
      <c r="U77" s="60">
        <f t="shared" si="4"/>
        <v>11.41</v>
      </c>
      <c r="V77" s="60">
        <f t="shared" si="4"/>
        <v>9.5899999999999999</v>
      </c>
      <c r="W77" s="60">
        <f t="shared" si="4"/>
        <v>7.8799999999999999</v>
      </c>
      <c r="X77" s="60">
        <f t="shared" si="4"/>
        <v>12.26</v>
      </c>
      <c r="Y77" s="60">
        <f t="shared" si="4"/>
        <v>12.02</v>
      </c>
      <c r="Z77" s="60">
        <f t="shared" si="4"/>
        <v>7.3700000000000001</v>
      </c>
      <c r="AA77" s="60">
        <f t="shared" si="4"/>
        <v>10.029999999999999</v>
      </c>
      <c r="AB77" s="62">
        <f t="shared" si="4"/>
        <v>7.5800000000000001</v>
      </c>
    </row>
    <row r="78" ht="16.5">
      <c r="A78" s="34"/>
      <c r="B78" s="53">
        <v>45174</v>
      </c>
      <c r="C78" s="58">
        <f>SUMIF(E78:AB78,"&gt;0")</f>
        <v>138.61999999999998</v>
      </c>
      <c r="D78" s="59">
        <f>SUMIF(E78:AB78,"&lt;0")</f>
        <v>0</v>
      </c>
      <c r="E78" s="60">
        <f t="shared" si="1"/>
        <v>5.8499999999999996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0</v>
      </c>
      <c r="L78" s="60">
        <f t="shared" si="1"/>
        <v>0</v>
      </c>
      <c r="M78" s="60">
        <f t="shared" si="1"/>
        <v>0</v>
      </c>
      <c r="N78" s="60">
        <f t="shared" si="1"/>
        <v>8.8800000000000008</v>
      </c>
      <c r="O78" s="60">
        <f t="shared" si="1"/>
        <v>4.5</v>
      </c>
      <c r="P78" s="60">
        <f t="shared" si="1"/>
        <v>12.6</v>
      </c>
      <c r="Q78" s="60">
        <f t="shared" si="1"/>
        <v>5.6900000000000004</v>
      </c>
      <c r="R78" s="60">
        <f t="shared" si="1"/>
        <v>3.8100000000000001</v>
      </c>
      <c r="S78" s="60">
        <f t="shared" si="1"/>
        <v>12.960000000000001</v>
      </c>
      <c r="T78" s="60">
        <f t="shared" ref="T78:AB78" si="5">T8+ABS(T43)</f>
        <v>11.75</v>
      </c>
      <c r="U78" s="60">
        <f t="shared" si="5"/>
        <v>15.65</v>
      </c>
      <c r="V78" s="60">
        <f t="shared" si="5"/>
        <v>4.2199999999999998</v>
      </c>
      <c r="W78" s="60">
        <f t="shared" si="5"/>
        <v>8.0899999999999999</v>
      </c>
      <c r="X78" s="60">
        <f t="shared" si="5"/>
        <v>10.789999999999999</v>
      </c>
      <c r="Y78" s="60">
        <f t="shared" si="5"/>
        <v>11.550000000000001</v>
      </c>
      <c r="Z78" s="60">
        <f t="shared" si="5"/>
        <v>15.82</v>
      </c>
      <c r="AA78" s="60">
        <f t="shared" si="5"/>
        <v>2.4500000000000002</v>
      </c>
      <c r="AB78" s="62">
        <f t="shared" si="5"/>
        <v>4.0099999999999998</v>
      </c>
    </row>
    <row r="79" ht="16.5">
      <c r="A79" s="34"/>
      <c r="B79" s="53">
        <v>45175</v>
      </c>
      <c r="C79" s="58">
        <f>SUMIF(E79:AB79,"&gt;0")</f>
        <v>167.79000000000002</v>
      </c>
      <c r="D79" s="59">
        <f>SUMIF(E79:AB79,"&lt;0")</f>
        <v>0</v>
      </c>
      <c r="E79" s="60">
        <f t="shared" si="1"/>
        <v>8.3599999999999994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0</v>
      </c>
      <c r="L79" s="60">
        <f t="shared" si="1"/>
        <v>3</v>
      </c>
      <c r="M79" s="60">
        <f t="shared" si="1"/>
        <v>0.38</v>
      </c>
      <c r="N79" s="60">
        <f t="shared" si="1"/>
        <v>15.19</v>
      </c>
      <c r="O79" s="60">
        <f t="shared" si="1"/>
        <v>9.2699999999999996</v>
      </c>
      <c r="P79" s="60">
        <f t="shared" si="1"/>
        <v>15.65</v>
      </c>
      <c r="Q79" s="60">
        <f t="shared" si="1"/>
        <v>15.050000000000001</v>
      </c>
      <c r="R79" s="60">
        <f t="shared" si="1"/>
        <v>2.52</v>
      </c>
      <c r="S79" s="60">
        <f t="shared" si="1"/>
        <v>12.359999999999999</v>
      </c>
      <c r="T79" s="60">
        <f t="shared" ref="T79:AB79" si="6">T9+ABS(T44)</f>
        <v>12.619999999999999</v>
      </c>
      <c r="U79" s="60">
        <f t="shared" si="6"/>
        <v>8.6099999999999994</v>
      </c>
      <c r="V79" s="60">
        <f t="shared" si="6"/>
        <v>15.220000000000001</v>
      </c>
      <c r="W79" s="60">
        <f t="shared" si="6"/>
        <v>8.8200000000000003</v>
      </c>
      <c r="X79" s="60">
        <f t="shared" si="6"/>
        <v>9.75</v>
      </c>
      <c r="Y79" s="60">
        <f t="shared" si="6"/>
        <v>10.49</v>
      </c>
      <c r="Z79" s="60">
        <f t="shared" si="6"/>
        <v>9.5600000000000005</v>
      </c>
      <c r="AA79" s="60">
        <f t="shared" si="6"/>
        <v>8.2699999999999996</v>
      </c>
      <c r="AB79" s="62">
        <f t="shared" si="6"/>
        <v>2.6699999999999999</v>
      </c>
    </row>
    <row r="80" ht="16.5">
      <c r="A80" s="34"/>
      <c r="B80" s="53">
        <v>45176</v>
      </c>
      <c r="C80" s="58">
        <f>SUMIF(E80:AB80,"&gt;0")</f>
        <v>151.60999999999999</v>
      </c>
      <c r="D80" s="59">
        <f>SUMIF(E80:AB80,"&lt;0")</f>
        <v>0</v>
      </c>
      <c r="E80" s="60">
        <f t="shared" si="1"/>
        <v>3.1600000000000001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0</v>
      </c>
      <c r="L80" s="60">
        <f t="shared" si="1"/>
        <v>10.109999999999999</v>
      </c>
      <c r="M80" s="60">
        <f t="shared" si="1"/>
        <v>14.59</v>
      </c>
      <c r="N80" s="60">
        <f t="shared" si="1"/>
        <v>1.1399999999999999</v>
      </c>
      <c r="O80" s="60">
        <f t="shared" si="1"/>
        <v>9.6999999999999993</v>
      </c>
      <c r="P80" s="60">
        <f t="shared" si="1"/>
        <v>9.9900000000000002</v>
      </c>
      <c r="Q80" s="60">
        <f t="shared" si="1"/>
        <v>15.09</v>
      </c>
      <c r="R80" s="60">
        <f t="shared" si="1"/>
        <v>2.3500000000000001</v>
      </c>
      <c r="S80" s="60">
        <f t="shared" si="1"/>
        <v>10.42</v>
      </c>
      <c r="T80" s="60">
        <f t="shared" ref="T80:AB80" si="7">T10+ABS(T45)</f>
        <v>14.49</v>
      </c>
      <c r="U80" s="60">
        <f t="shared" si="7"/>
        <v>8.6699999999999999</v>
      </c>
      <c r="V80" s="60">
        <f t="shared" si="7"/>
        <v>7.6600000000000001</v>
      </c>
      <c r="W80" s="60">
        <f t="shared" si="7"/>
        <v>1.3799999999999999</v>
      </c>
      <c r="X80" s="60">
        <f t="shared" si="7"/>
        <v>12.23</v>
      </c>
      <c r="Y80" s="60">
        <f t="shared" si="7"/>
        <v>9.0299999999999994</v>
      </c>
      <c r="Z80" s="60">
        <f t="shared" si="7"/>
        <v>6.9800000000000004</v>
      </c>
      <c r="AA80" s="60">
        <f t="shared" si="7"/>
        <v>12.33</v>
      </c>
      <c r="AB80" s="62">
        <f t="shared" si="7"/>
        <v>2.29</v>
      </c>
    </row>
    <row r="81" ht="16.5">
      <c r="A81" s="34"/>
      <c r="B81" s="53">
        <v>45177</v>
      </c>
      <c r="C81" s="58">
        <f>SUMIF(E81:AB81,"&gt;0")</f>
        <v>132.78</v>
      </c>
      <c r="D81" s="59">
        <f>SUMIF(E81:AB81,"&lt;0")</f>
        <v>0</v>
      </c>
      <c r="E81" s="60">
        <f t="shared" si="1"/>
        <v>3.7200000000000002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0</v>
      </c>
      <c r="L81" s="60">
        <f t="shared" si="1"/>
        <v>5.9000000000000004</v>
      </c>
      <c r="M81" s="60">
        <f t="shared" si="1"/>
        <v>14.77</v>
      </c>
      <c r="N81" s="60">
        <f t="shared" si="1"/>
        <v>13.6</v>
      </c>
      <c r="O81" s="60">
        <f t="shared" si="1"/>
        <v>0.82999999999999996</v>
      </c>
      <c r="P81" s="60">
        <f t="shared" si="1"/>
        <v>12.51</v>
      </c>
      <c r="Q81" s="60">
        <f t="shared" si="1"/>
        <v>4.5499999999999998</v>
      </c>
      <c r="R81" s="60">
        <f t="shared" si="1"/>
        <v>9.5</v>
      </c>
      <c r="S81" s="60">
        <f t="shared" si="1"/>
        <v>2.0499999999999998</v>
      </c>
      <c r="T81" s="60">
        <f t="shared" ref="T81:AB81" si="8">T11+ABS(T46)</f>
        <v>4.8499999999999996</v>
      </c>
      <c r="U81" s="60">
        <f t="shared" si="8"/>
        <v>12.4</v>
      </c>
      <c r="V81" s="60">
        <f t="shared" si="8"/>
        <v>6.54</v>
      </c>
      <c r="W81" s="60">
        <f t="shared" si="8"/>
        <v>8.7899999999999991</v>
      </c>
      <c r="X81" s="60">
        <f t="shared" si="8"/>
        <v>5.8999999999999995</v>
      </c>
      <c r="Y81" s="60">
        <f t="shared" si="8"/>
        <v>5.0899999999999999</v>
      </c>
      <c r="Z81" s="60">
        <f t="shared" si="8"/>
        <v>5.7699999999999996</v>
      </c>
      <c r="AA81" s="60">
        <f t="shared" si="8"/>
        <v>11.800000000000001</v>
      </c>
      <c r="AB81" s="62">
        <f t="shared" si="8"/>
        <v>4.21</v>
      </c>
    </row>
    <row r="82" ht="16.5">
      <c r="A82" s="34"/>
      <c r="B82" s="53">
        <v>45178</v>
      </c>
      <c r="C82" s="58">
        <f>SUMIF(E82:AB82,"&gt;0")</f>
        <v>62.690000000000005</v>
      </c>
      <c r="D82" s="59">
        <f>SUMIF(E82:AB82,"&lt;0")</f>
        <v>0</v>
      </c>
      <c r="E82" s="60">
        <f t="shared" si="1"/>
        <v>7.1699999999999999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0</v>
      </c>
      <c r="L82" s="60">
        <f t="shared" si="1"/>
        <v>0</v>
      </c>
      <c r="M82" s="60">
        <f t="shared" si="1"/>
        <v>5.1900000000000004</v>
      </c>
      <c r="N82" s="60">
        <f t="shared" si="1"/>
        <v>7.3700000000000001</v>
      </c>
      <c r="O82" s="60">
        <f t="shared" si="1"/>
        <v>0</v>
      </c>
      <c r="P82" s="60">
        <f t="shared" si="1"/>
        <v>0</v>
      </c>
      <c r="Q82" s="60">
        <f t="shared" si="1"/>
        <v>0</v>
      </c>
      <c r="R82" s="60">
        <f t="shared" si="1"/>
        <v>0</v>
      </c>
      <c r="S82" s="60">
        <f t="shared" si="1"/>
        <v>0</v>
      </c>
      <c r="T82" s="60">
        <f t="shared" ref="T82:AB82" si="9">T12+ABS(T47)</f>
        <v>0</v>
      </c>
      <c r="U82" s="60">
        <f t="shared" si="9"/>
        <v>0</v>
      </c>
      <c r="V82" s="60">
        <f t="shared" si="9"/>
        <v>6.6100000000000003</v>
      </c>
      <c r="W82" s="60">
        <f t="shared" si="9"/>
        <v>1.3100000000000001</v>
      </c>
      <c r="X82" s="60">
        <f t="shared" si="9"/>
        <v>0.55000000000000004</v>
      </c>
      <c r="Y82" s="60">
        <f t="shared" si="9"/>
        <v>11.109999999999999</v>
      </c>
      <c r="Z82" s="60">
        <f t="shared" si="9"/>
        <v>10.529999999999999</v>
      </c>
      <c r="AA82" s="60">
        <f t="shared" si="9"/>
        <v>7.9900000000000002</v>
      </c>
      <c r="AB82" s="62">
        <f t="shared" si="9"/>
        <v>4.8600000000000003</v>
      </c>
    </row>
    <row r="83" ht="16.5">
      <c r="A83" s="34"/>
      <c r="B83" s="53">
        <v>45179</v>
      </c>
      <c r="C83" s="58">
        <f>SUMIF(E83:AB83,"&gt;0")</f>
        <v>136.96000000000001</v>
      </c>
      <c r="D83" s="59">
        <f>SUMIF(E83:AB83,"&lt;0")</f>
        <v>0</v>
      </c>
      <c r="E83" s="60">
        <f t="shared" si="1"/>
        <v>1.3999999999999999</v>
      </c>
      <c r="F83" s="60">
        <f t="shared" si="1"/>
        <v>0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0</v>
      </c>
      <c r="K83" s="60">
        <f t="shared" si="1"/>
        <v>0</v>
      </c>
      <c r="L83" s="60">
        <f t="shared" si="1"/>
        <v>0</v>
      </c>
      <c r="M83" s="60">
        <f t="shared" si="1"/>
        <v>9.3100000000000005</v>
      </c>
      <c r="N83" s="60">
        <f t="shared" si="1"/>
        <v>9.6300000000000008</v>
      </c>
      <c r="O83" s="60">
        <f t="shared" si="1"/>
        <v>9.3900000000000006</v>
      </c>
      <c r="P83" s="60">
        <f t="shared" si="1"/>
        <v>9.6300000000000008</v>
      </c>
      <c r="Q83" s="60">
        <f t="shared" si="1"/>
        <v>9.3000000000000007</v>
      </c>
      <c r="R83" s="60">
        <f t="shared" si="1"/>
        <v>9.5999999999999996</v>
      </c>
      <c r="S83" s="60">
        <f t="shared" si="1"/>
        <v>9.6199999999999992</v>
      </c>
      <c r="T83" s="60">
        <f t="shared" ref="T83:AB83" si="10">T13+ABS(T48)</f>
        <v>9.6300000000000008</v>
      </c>
      <c r="U83" s="60">
        <f t="shared" si="10"/>
        <v>9.6600000000000001</v>
      </c>
      <c r="V83" s="60">
        <f t="shared" si="10"/>
        <v>7.71</v>
      </c>
      <c r="W83" s="60">
        <f t="shared" si="10"/>
        <v>9.1699999999999999</v>
      </c>
      <c r="X83" s="60">
        <f t="shared" si="10"/>
        <v>9.2599999999999998</v>
      </c>
      <c r="Y83" s="60">
        <f t="shared" si="10"/>
        <v>3.1099999999999999</v>
      </c>
      <c r="Z83" s="60">
        <f t="shared" si="10"/>
        <v>7.3700000000000001</v>
      </c>
      <c r="AA83" s="60">
        <f t="shared" si="10"/>
        <v>0.83999999999999997</v>
      </c>
      <c r="AB83" s="62">
        <f t="shared" si="10"/>
        <v>12.33</v>
      </c>
    </row>
    <row r="84" ht="16.5">
      <c r="A84" s="34"/>
      <c r="B84" s="53">
        <v>45180</v>
      </c>
      <c r="C84" s="58">
        <f>SUMIF(E84:AB84,"&gt;0")</f>
        <v>94.890000000000001</v>
      </c>
      <c r="D84" s="59">
        <f>SUMIF(E84:AB84,"&lt;0")</f>
        <v>0</v>
      </c>
      <c r="E84" s="60">
        <f t="shared" si="1"/>
        <v>0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0</v>
      </c>
      <c r="L84" s="60">
        <f t="shared" si="1"/>
        <v>0</v>
      </c>
      <c r="M84" s="60">
        <f t="shared" si="1"/>
        <v>0</v>
      </c>
      <c r="N84" s="60">
        <f t="shared" si="1"/>
        <v>0</v>
      </c>
      <c r="O84" s="60">
        <f t="shared" si="1"/>
        <v>4.0700000000000003</v>
      </c>
      <c r="P84" s="60">
        <f t="shared" si="1"/>
        <v>12.34</v>
      </c>
      <c r="Q84" s="60">
        <f t="shared" si="1"/>
        <v>10.01</v>
      </c>
      <c r="R84" s="60">
        <f t="shared" si="1"/>
        <v>7.3600000000000003</v>
      </c>
      <c r="S84" s="60">
        <f t="shared" si="1"/>
        <v>6.3200000000000003</v>
      </c>
      <c r="T84" s="60">
        <f t="shared" ref="T84:AB84" si="11">T14+ABS(T49)</f>
        <v>2.04</v>
      </c>
      <c r="U84" s="60">
        <f t="shared" si="11"/>
        <v>7.1399999999999997</v>
      </c>
      <c r="V84" s="60">
        <f t="shared" si="11"/>
        <v>3.1099999999999999</v>
      </c>
      <c r="W84" s="60">
        <f t="shared" si="11"/>
        <v>2.73</v>
      </c>
      <c r="X84" s="60">
        <f t="shared" si="11"/>
        <v>12.06</v>
      </c>
      <c r="Y84" s="60">
        <f t="shared" si="11"/>
        <v>11.449999999999999</v>
      </c>
      <c r="Z84" s="60">
        <f t="shared" si="11"/>
        <v>0.72999999999999998</v>
      </c>
      <c r="AA84" s="60">
        <f t="shared" si="11"/>
        <v>9.1099999999999994</v>
      </c>
      <c r="AB84" s="62">
        <f t="shared" si="11"/>
        <v>6.4199999999999999</v>
      </c>
    </row>
    <row r="85" ht="16.5">
      <c r="A85" s="34"/>
      <c r="B85" s="53">
        <v>45181</v>
      </c>
      <c r="C85" s="58">
        <f>SUMIF(E85:AB85,"&gt;0")</f>
        <v>41.829999999999998</v>
      </c>
      <c r="D85" s="59">
        <f>SUMIF(E85:AB85,"&lt;0")</f>
        <v>0</v>
      </c>
      <c r="E85" s="60">
        <f t="shared" si="1"/>
        <v>0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0</v>
      </c>
      <c r="L85" s="60">
        <f t="shared" si="1"/>
        <v>0</v>
      </c>
      <c r="M85" s="60">
        <f t="shared" si="1"/>
        <v>0</v>
      </c>
      <c r="N85" s="60">
        <f t="shared" si="1"/>
        <v>0</v>
      </c>
      <c r="O85" s="60">
        <f t="shared" si="1"/>
        <v>0</v>
      </c>
      <c r="P85" s="60">
        <f t="shared" si="1"/>
        <v>3.3599999999999999</v>
      </c>
      <c r="Q85" s="60">
        <f t="shared" si="1"/>
        <v>2.9100000000000001</v>
      </c>
      <c r="R85" s="60">
        <f t="shared" si="1"/>
        <v>3.0600000000000001</v>
      </c>
      <c r="S85" s="60">
        <f t="shared" si="1"/>
        <v>3.7999999999999998</v>
      </c>
      <c r="T85" s="60">
        <f t="shared" ref="T85:AB85" si="12">T15+ABS(T50)</f>
        <v>3.0099999999999998</v>
      </c>
      <c r="U85" s="60">
        <f t="shared" si="12"/>
        <v>3.6099999999999999</v>
      </c>
      <c r="V85" s="60">
        <f t="shared" si="12"/>
        <v>3.9500000000000002</v>
      </c>
      <c r="W85" s="60">
        <f t="shared" si="12"/>
        <v>3.3399999999999999</v>
      </c>
      <c r="X85" s="60">
        <f t="shared" si="12"/>
        <v>4</v>
      </c>
      <c r="Y85" s="60">
        <f t="shared" si="12"/>
        <v>3.6600000000000001</v>
      </c>
      <c r="Z85" s="60">
        <f t="shared" si="12"/>
        <v>3.75</v>
      </c>
      <c r="AA85" s="60">
        <f t="shared" si="12"/>
        <v>2.1200000000000001</v>
      </c>
      <c r="AB85" s="62">
        <f t="shared" si="12"/>
        <v>1.26</v>
      </c>
    </row>
    <row r="86" ht="16.5">
      <c r="A86" s="34"/>
      <c r="B86" s="53">
        <v>45182</v>
      </c>
      <c r="C86" s="58">
        <f>SUMIF(E86:AB86,"&gt;0")</f>
        <v>61.870000000000005</v>
      </c>
      <c r="D86" s="59">
        <f>SUMIF(E86:AB86,"&lt;0")</f>
        <v>0</v>
      </c>
      <c r="E86" s="60">
        <f t="shared" si="1"/>
        <v>2.9199999999999999</v>
      </c>
      <c r="F86" s="60">
        <f t="shared" si="1"/>
        <v>2.8599999999999999</v>
      </c>
      <c r="G86" s="60">
        <f t="shared" si="1"/>
        <v>1.51</v>
      </c>
      <c r="H86" s="60">
        <f t="shared" si="1"/>
        <v>1.97</v>
      </c>
      <c r="I86" s="60">
        <f t="shared" si="1"/>
        <v>3.3999999999999999</v>
      </c>
      <c r="J86" s="60">
        <f t="shared" si="1"/>
        <v>4</v>
      </c>
      <c r="K86" s="60">
        <f t="shared" si="1"/>
        <v>3.2200000000000002</v>
      </c>
      <c r="L86" s="60">
        <f t="shared" si="1"/>
        <v>2.8599999999999999</v>
      </c>
      <c r="M86" s="60">
        <f t="shared" si="1"/>
        <v>3.2200000000000002</v>
      </c>
      <c r="N86" s="60">
        <f t="shared" si="1"/>
        <v>3.1800000000000002</v>
      </c>
      <c r="O86" s="60">
        <f t="shared" si="1"/>
        <v>3.8700000000000001</v>
      </c>
      <c r="P86" s="60">
        <f t="shared" si="1"/>
        <v>1.04</v>
      </c>
      <c r="Q86" s="60">
        <f t="shared" si="1"/>
        <v>1.74</v>
      </c>
      <c r="R86" s="60">
        <f t="shared" si="1"/>
        <v>1.1799999999999999</v>
      </c>
      <c r="S86" s="60">
        <f t="shared" si="1"/>
        <v>3.52</v>
      </c>
      <c r="T86" s="60">
        <f t="shared" ref="T86:AB86" si="13">T16+ABS(T51)</f>
        <v>2.02</v>
      </c>
      <c r="U86" s="60">
        <f t="shared" si="13"/>
        <v>3.3799999999999999</v>
      </c>
      <c r="V86" s="60">
        <f t="shared" si="13"/>
        <v>1.9099999999999999</v>
      </c>
      <c r="W86" s="60">
        <f t="shared" si="13"/>
        <v>3.2599999999999998</v>
      </c>
      <c r="X86" s="60">
        <f t="shared" si="13"/>
        <v>3.3199999999999998</v>
      </c>
      <c r="Y86" s="60">
        <f t="shared" si="13"/>
        <v>3.3100000000000001</v>
      </c>
      <c r="Z86" s="60">
        <f t="shared" si="13"/>
        <v>1.54</v>
      </c>
      <c r="AA86" s="60">
        <f t="shared" si="13"/>
        <v>2.54</v>
      </c>
      <c r="AB86" s="62">
        <f t="shared" si="13"/>
        <v>0.10000000000000001</v>
      </c>
    </row>
    <row r="87" ht="16.5">
      <c r="A87" s="34"/>
      <c r="B87" s="53">
        <v>45183</v>
      </c>
      <c r="C87" s="58">
        <f>SUMIF(E87:AB87,"&gt;0")</f>
        <v>63.239999999999995</v>
      </c>
      <c r="D87" s="59">
        <f>SUMIF(E87:AB87,"&lt;0")</f>
        <v>0</v>
      </c>
      <c r="E87" s="60">
        <f t="shared" si="1"/>
        <v>4</v>
      </c>
      <c r="F87" s="60">
        <f t="shared" si="1"/>
        <v>2.6699999999999999</v>
      </c>
      <c r="G87" s="60">
        <f t="shared" si="1"/>
        <v>2.52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0</v>
      </c>
      <c r="L87" s="60">
        <f t="shared" si="1"/>
        <v>3.7200000000000002</v>
      </c>
      <c r="M87" s="60">
        <f t="shared" si="1"/>
        <v>2.4500000000000002</v>
      </c>
      <c r="N87" s="60">
        <f t="shared" si="1"/>
        <v>3.73</v>
      </c>
      <c r="O87" s="60">
        <f t="shared" si="1"/>
        <v>3.8799999999999999</v>
      </c>
      <c r="P87" s="60">
        <f t="shared" si="1"/>
        <v>3.3199999999999998</v>
      </c>
      <c r="Q87" s="60">
        <f t="shared" si="1"/>
        <v>3.7799999999999998</v>
      </c>
      <c r="R87" s="60">
        <f t="shared" si="1"/>
        <v>3.5800000000000001</v>
      </c>
      <c r="S87" s="60">
        <f t="shared" si="1"/>
        <v>1.6000000000000001</v>
      </c>
      <c r="T87" s="60">
        <f t="shared" ref="T87:AB87" si="14">T17+ABS(T52)</f>
        <v>3.46</v>
      </c>
      <c r="U87" s="60">
        <f t="shared" si="14"/>
        <v>3.1600000000000001</v>
      </c>
      <c r="V87" s="60">
        <f t="shared" si="14"/>
        <v>3.0800000000000001</v>
      </c>
      <c r="W87" s="60">
        <f t="shared" si="14"/>
        <v>2.71</v>
      </c>
      <c r="X87" s="60">
        <f t="shared" si="14"/>
        <v>3.2200000000000002</v>
      </c>
      <c r="Y87" s="60">
        <f t="shared" si="14"/>
        <v>3.0499999999999998</v>
      </c>
      <c r="Z87" s="60">
        <f t="shared" si="14"/>
        <v>3.0099999999999998</v>
      </c>
      <c r="AA87" s="60">
        <f t="shared" si="14"/>
        <v>3.1200000000000001</v>
      </c>
      <c r="AB87" s="62">
        <f t="shared" si="14"/>
        <v>3.1800000000000002</v>
      </c>
    </row>
    <row r="88" ht="16.5">
      <c r="A88" s="34"/>
      <c r="B88" s="53">
        <v>45184</v>
      </c>
      <c r="C88" s="58">
        <f>SUMIF(E88:AB88,"&gt;0")</f>
        <v>39.210000000000008</v>
      </c>
      <c r="D88" s="59">
        <f>SUMIF(E88:AB88,"&lt;0")</f>
        <v>0</v>
      </c>
      <c r="E88" s="60">
        <f t="shared" si="1"/>
        <v>1.0600000000000001</v>
      </c>
      <c r="F88" s="60">
        <f t="shared" si="1"/>
        <v>3.9100000000000001</v>
      </c>
      <c r="G88" s="60">
        <f t="shared" si="1"/>
        <v>4</v>
      </c>
      <c r="H88" s="60">
        <f t="shared" si="1"/>
        <v>0.33000000000000002</v>
      </c>
      <c r="I88" s="60">
        <f t="shared" si="1"/>
        <v>1.03</v>
      </c>
      <c r="J88" s="60">
        <f t="shared" si="1"/>
        <v>2.27</v>
      </c>
      <c r="K88" s="60">
        <f t="shared" si="1"/>
        <v>1.98</v>
      </c>
      <c r="L88" s="60">
        <f t="shared" si="1"/>
        <v>3.02</v>
      </c>
      <c r="M88" s="60">
        <f t="shared" si="1"/>
        <v>0</v>
      </c>
      <c r="N88" s="60">
        <f t="shared" si="1"/>
        <v>0</v>
      </c>
      <c r="O88" s="60">
        <f t="shared" si="1"/>
        <v>0</v>
      </c>
      <c r="P88" s="60">
        <f t="shared" si="1"/>
        <v>0</v>
      </c>
      <c r="Q88" s="60">
        <f t="shared" si="1"/>
        <v>0</v>
      </c>
      <c r="R88" s="60">
        <f t="shared" si="1"/>
        <v>0</v>
      </c>
      <c r="S88" s="60">
        <f t="shared" si="1"/>
        <v>0</v>
      </c>
      <c r="T88" s="60">
        <f t="shared" ref="T88:AB88" si="15">T18+ABS(T53)</f>
        <v>0</v>
      </c>
      <c r="U88" s="60">
        <f t="shared" si="15"/>
        <v>2.96</v>
      </c>
      <c r="V88" s="60">
        <f t="shared" si="15"/>
        <v>2.02</v>
      </c>
      <c r="W88" s="60">
        <f t="shared" si="15"/>
        <v>1.0700000000000001</v>
      </c>
      <c r="X88" s="60">
        <f t="shared" si="15"/>
        <v>3.1299999999999999</v>
      </c>
      <c r="Y88" s="60">
        <f t="shared" si="15"/>
        <v>3.1200000000000001</v>
      </c>
      <c r="Z88" s="60">
        <f t="shared" si="15"/>
        <v>3.1099999999999999</v>
      </c>
      <c r="AA88" s="60">
        <f t="shared" si="15"/>
        <v>3.1000000000000001</v>
      </c>
      <c r="AB88" s="62">
        <f t="shared" si="15"/>
        <v>3.1000000000000001</v>
      </c>
    </row>
    <row r="89" ht="16.5">
      <c r="A89" s="34"/>
      <c r="B89" s="53">
        <v>45185</v>
      </c>
      <c r="C89" s="58">
        <f>SUMIF(E89:AB89,"&gt;0")</f>
        <v>45.109999999999999</v>
      </c>
      <c r="D89" s="59">
        <f>SUMIF(E89:AB89,"&lt;0")</f>
        <v>0</v>
      </c>
      <c r="E89" s="60">
        <f t="shared" si="1"/>
        <v>4</v>
      </c>
      <c r="F89" s="60">
        <f t="shared" si="1"/>
        <v>4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0</v>
      </c>
      <c r="L89" s="60">
        <f t="shared" si="1"/>
        <v>0</v>
      </c>
      <c r="M89" s="60">
        <f t="shared" si="1"/>
        <v>0</v>
      </c>
      <c r="N89" s="60">
        <f t="shared" si="1"/>
        <v>2.1200000000000001</v>
      </c>
      <c r="O89" s="60">
        <f t="shared" si="1"/>
        <v>3.8199999999999998</v>
      </c>
      <c r="P89" s="60">
        <f t="shared" si="1"/>
        <v>3.9500000000000002</v>
      </c>
      <c r="Q89" s="60">
        <f t="shared" si="1"/>
        <v>1.4199999999999999</v>
      </c>
      <c r="R89" s="60">
        <f t="shared" si="1"/>
        <v>3.1800000000000002</v>
      </c>
      <c r="S89" s="60">
        <f t="shared" si="1"/>
        <v>0.91000000000000003</v>
      </c>
      <c r="T89" s="60">
        <f t="shared" ref="T89:AB89" si="16">T19+ABS(T54)</f>
        <v>3.5299999999999998</v>
      </c>
      <c r="U89" s="60">
        <f t="shared" si="16"/>
        <v>4</v>
      </c>
      <c r="V89" s="60">
        <f t="shared" si="16"/>
        <v>1.05</v>
      </c>
      <c r="W89" s="60">
        <f t="shared" si="16"/>
        <v>2.52</v>
      </c>
      <c r="X89" s="60">
        <f t="shared" si="16"/>
        <v>0.85999999999999999</v>
      </c>
      <c r="Y89" s="60">
        <f t="shared" si="16"/>
        <v>3.8300000000000001</v>
      </c>
      <c r="Z89" s="60">
        <f t="shared" si="16"/>
        <v>1.6200000000000001</v>
      </c>
      <c r="AA89" s="60">
        <f t="shared" si="16"/>
        <v>3.1400000000000001</v>
      </c>
      <c r="AB89" s="62">
        <f t="shared" si="16"/>
        <v>1.1599999999999999</v>
      </c>
    </row>
    <row r="90" ht="16.5">
      <c r="A90" s="34"/>
      <c r="B90" s="53">
        <v>45186</v>
      </c>
      <c r="C90" s="58">
        <f>SUMIF(E90:AB90,"&gt;0")</f>
        <v>36.070000000000007</v>
      </c>
      <c r="D90" s="59">
        <f>SUMIF(E90:AB90,"&lt;0")</f>
        <v>0</v>
      </c>
      <c r="E90" s="60">
        <f t="shared" si="1"/>
        <v>0</v>
      </c>
      <c r="F90" s="60">
        <f t="shared" ref="F90:AB90" si="17">F20+ABS(F55)</f>
        <v>0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0</v>
      </c>
      <c r="L90" s="60">
        <f t="shared" si="17"/>
        <v>0</v>
      </c>
      <c r="M90" s="60">
        <f t="shared" si="17"/>
        <v>1.5900000000000001</v>
      </c>
      <c r="N90" s="60">
        <f t="shared" si="17"/>
        <v>1.26</v>
      </c>
      <c r="O90" s="60">
        <f t="shared" si="17"/>
        <v>3.75</v>
      </c>
      <c r="P90" s="60">
        <f t="shared" si="17"/>
        <v>2.5299999999999998</v>
      </c>
      <c r="Q90" s="60">
        <f t="shared" si="17"/>
        <v>1.3999999999999999</v>
      </c>
      <c r="R90" s="60">
        <f t="shared" si="17"/>
        <v>1.3200000000000001</v>
      </c>
      <c r="S90" s="60">
        <f t="shared" si="17"/>
        <v>0.76000000000000001</v>
      </c>
      <c r="T90" s="60">
        <f t="shared" si="17"/>
        <v>1.3899999999999999</v>
      </c>
      <c r="U90" s="60">
        <f t="shared" si="17"/>
        <v>2.5899999999999999</v>
      </c>
      <c r="V90" s="60">
        <f t="shared" si="17"/>
        <v>1.3600000000000001</v>
      </c>
      <c r="W90" s="60">
        <f t="shared" si="17"/>
        <v>3.2599999999999998</v>
      </c>
      <c r="X90" s="60">
        <f t="shared" si="17"/>
        <v>2.71</v>
      </c>
      <c r="Y90" s="60">
        <f t="shared" si="17"/>
        <v>3.2400000000000002</v>
      </c>
      <c r="Z90" s="60">
        <f t="shared" si="17"/>
        <v>3.23</v>
      </c>
      <c r="AA90" s="60">
        <f t="shared" si="17"/>
        <v>3.3700000000000001</v>
      </c>
      <c r="AB90" s="62">
        <f t="shared" si="17"/>
        <v>2.3100000000000001</v>
      </c>
    </row>
    <row r="91" ht="16.5">
      <c r="A91" s="34"/>
      <c r="B91" s="53">
        <v>45187</v>
      </c>
      <c r="C91" s="58">
        <f>SUMIF(E91:AB91,"&gt;0")</f>
        <v>74.399999999999977</v>
      </c>
      <c r="D91" s="59">
        <f>SUMIF(E91:AB91,"&lt;0")</f>
        <v>0</v>
      </c>
      <c r="E91" s="60">
        <f t="shared" si="1"/>
        <v>3.0499999999999998</v>
      </c>
      <c r="F91" s="60">
        <f t="shared" ref="F91:AB91" si="18">F21+ABS(F56)</f>
        <v>4</v>
      </c>
      <c r="G91" s="60">
        <f t="shared" si="18"/>
        <v>3.7999999999999998</v>
      </c>
      <c r="H91" s="60">
        <f t="shared" si="18"/>
        <v>3.0299999999999998</v>
      </c>
      <c r="I91" s="60">
        <f t="shared" si="18"/>
        <v>2.2400000000000002</v>
      </c>
      <c r="J91" s="60">
        <f t="shared" si="18"/>
        <v>2.7400000000000002</v>
      </c>
      <c r="K91" s="60">
        <f t="shared" si="18"/>
        <v>4</v>
      </c>
      <c r="L91" s="60">
        <f t="shared" si="18"/>
        <v>3.8799999999999999</v>
      </c>
      <c r="M91" s="60">
        <f t="shared" si="18"/>
        <v>0.31</v>
      </c>
      <c r="N91" s="60">
        <f t="shared" si="18"/>
        <v>3.48</v>
      </c>
      <c r="O91" s="60">
        <f t="shared" si="18"/>
        <v>2.4199999999999999</v>
      </c>
      <c r="P91" s="60">
        <f t="shared" si="18"/>
        <v>0.39000000000000001</v>
      </c>
      <c r="Q91" s="60">
        <f t="shared" si="18"/>
        <v>4</v>
      </c>
      <c r="R91" s="60">
        <f t="shared" si="18"/>
        <v>3.8700000000000001</v>
      </c>
      <c r="S91" s="60">
        <f t="shared" si="18"/>
        <v>3.75</v>
      </c>
      <c r="T91" s="60">
        <f t="shared" si="18"/>
        <v>3.5800000000000001</v>
      </c>
      <c r="U91" s="60">
        <f t="shared" si="18"/>
        <v>3.8300000000000001</v>
      </c>
      <c r="V91" s="60">
        <f t="shared" si="18"/>
        <v>3.9199999999999999</v>
      </c>
      <c r="W91" s="60">
        <f t="shared" si="18"/>
        <v>0.059999999999999998</v>
      </c>
      <c r="X91" s="60">
        <f t="shared" si="18"/>
        <v>4</v>
      </c>
      <c r="Y91" s="60">
        <f t="shared" si="18"/>
        <v>3.3999999999999999</v>
      </c>
      <c r="Z91" s="60">
        <f t="shared" si="18"/>
        <v>3.9500000000000002</v>
      </c>
      <c r="AA91" s="60">
        <f t="shared" si="18"/>
        <v>3.8799999999999999</v>
      </c>
      <c r="AB91" s="62">
        <f t="shared" si="18"/>
        <v>2.8199999999999998</v>
      </c>
    </row>
    <row r="92" ht="16.5">
      <c r="A92" s="34"/>
      <c r="B92" s="53">
        <v>45188</v>
      </c>
      <c r="C92" s="58">
        <f>SUMIF(E92:AB92,"&gt;0")</f>
        <v>59.629999999999988</v>
      </c>
      <c r="D92" s="59">
        <f>SUMIF(E92:AB92,"&lt;0")</f>
        <v>0</v>
      </c>
      <c r="E92" s="60">
        <f t="shared" si="1"/>
        <v>3.3999999999999999</v>
      </c>
      <c r="F92" s="60">
        <f t="shared" ref="F92:AB92" si="19">F22+ABS(F57)</f>
        <v>0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3.8999999999999999</v>
      </c>
      <c r="L92" s="60">
        <f t="shared" si="19"/>
        <v>2.3300000000000001</v>
      </c>
      <c r="M92" s="60">
        <f t="shared" si="19"/>
        <v>4</v>
      </c>
      <c r="N92" s="60">
        <f t="shared" si="19"/>
        <v>0.75</v>
      </c>
      <c r="O92" s="60">
        <f t="shared" si="19"/>
        <v>3.4900000000000002</v>
      </c>
      <c r="P92" s="60">
        <f t="shared" si="19"/>
        <v>4</v>
      </c>
      <c r="Q92" s="60">
        <f t="shared" si="19"/>
        <v>4</v>
      </c>
      <c r="R92" s="60">
        <f t="shared" si="19"/>
        <v>3.8300000000000001</v>
      </c>
      <c r="S92" s="60">
        <f t="shared" si="19"/>
        <v>3.8700000000000001</v>
      </c>
      <c r="T92" s="60">
        <f t="shared" si="19"/>
        <v>3.8900000000000001</v>
      </c>
      <c r="U92" s="60">
        <f t="shared" si="19"/>
        <v>3.7999999999999998</v>
      </c>
      <c r="V92" s="60">
        <f t="shared" si="19"/>
        <v>3.9700000000000002</v>
      </c>
      <c r="W92" s="60">
        <f t="shared" si="19"/>
        <v>2.8500000000000001</v>
      </c>
      <c r="X92" s="60">
        <f t="shared" si="19"/>
        <v>3.3199999999999998</v>
      </c>
      <c r="Y92" s="60">
        <f t="shared" si="19"/>
        <v>1.0600000000000001</v>
      </c>
      <c r="Z92" s="60">
        <f t="shared" si="19"/>
        <v>2.8700000000000001</v>
      </c>
      <c r="AA92" s="60">
        <f t="shared" si="19"/>
        <v>2.9399999999999999</v>
      </c>
      <c r="AB92" s="62">
        <f t="shared" si="19"/>
        <v>1.3600000000000001</v>
      </c>
    </row>
    <row r="93" ht="16.5">
      <c r="A93" s="34"/>
      <c r="B93" s="53">
        <v>45189</v>
      </c>
      <c r="C93" s="58">
        <f>SUMIF(E93:AB93,"&gt;0")</f>
        <v>57.510000000000005</v>
      </c>
      <c r="D93" s="59">
        <f>SUMIF(E93:AB93,"&lt;0")</f>
        <v>0</v>
      </c>
      <c r="E93" s="60">
        <f t="shared" si="1"/>
        <v>3.8199999999999998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0.66000000000000003</v>
      </c>
      <c r="L93" s="60">
        <f t="shared" si="20"/>
        <v>2.7599999999999998</v>
      </c>
      <c r="M93" s="60">
        <f t="shared" si="20"/>
        <v>2.0099999999999998</v>
      </c>
      <c r="N93" s="60">
        <f t="shared" si="20"/>
        <v>3.9300000000000002</v>
      </c>
      <c r="O93" s="60">
        <f t="shared" si="20"/>
        <v>3.8900000000000001</v>
      </c>
      <c r="P93" s="60">
        <f t="shared" si="20"/>
        <v>3.8700000000000001</v>
      </c>
      <c r="Q93" s="60">
        <f t="shared" si="20"/>
        <v>4</v>
      </c>
      <c r="R93" s="60">
        <f t="shared" si="20"/>
        <v>3.6099999999999999</v>
      </c>
      <c r="S93" s="60">
        <f t="shared" si="20"/>
        <v>2.7999999999999998</v>
      </c>
      <c r="T93" s="60">
        <f t="shared" si="20"/>
        <v>3.6800000000000002</v>
      </c>
      <c r="U93" s="60">
        <f t="shared" si="20"/>
        <v>2.4399999999999999</v>
      </c>
      <c r="V93" s="60">
        <f t="shared" si="20"/>
        <v>2.5899999999999999</v>
      </c>
      <c r="W93" s="60">
        <f t="shared" si="20"/>
        <v>3.2000000000000002</v>
      </c>
      <c r="X93" s="60">
        <f t="shared" si="20"/>
        <v>3.1899999999999999</v>
      </c>
      <c r="Y93" s="60">
        <f t="shared" si="20"/>
        <v>3.1800000000000002</v>
      </c>
      <c r="Z93" s="60">
        <f t="shared" si="20"/>
        <v>3.1699999999999999</v>
      </c>
      <c r="AA93" s="60">
        <f t="shared" si="20"/>
        <v>0.70999999999999996</v>
      </c>
      <c r="AB93" s="62">
        <f t="shared" si="20"/>
        <v>4</v>
      </c>
    </row>
    <row r="94" ht="16.5">
      <c r="A94" s="34"/>
      <c r="B94" s="53">
        <v>45190</v>
      </c>
      <c r="C94" s="58">
        <f>SUMIF(E94:AB94,"&gt;0")</f>
        <v>51.339999999999996</v>
      </c>
      <c r="D94" s="59">
        <f>SUMIF(E94:AB94,"&lt;0")</f>
        <v>0</v>
      </c>
      <c r="E94" s="60">
        <f t="shared" si="1"/>
        <v>4</v>
      </c>
      <c r="F94" s="60">
        <f t="shared" ref="F94:AB94" si="21">F24+ABS(F59)</f>
        <v>0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0</v>
      </c>
      <c r="K94" s="60">
        <f t="shared" si="21"/>
        <v>2.79</v>
      </c>
      <c r="L94" s="60">
        <f t="shared" si="21"/>
        <v>3.3399999999999999</v>
      </c>
      <c r="M94" s="60">
        <f t="shared" si="21"/>
        <v>0.11</v>
      </c>
      <c r="N94" s="60">
        <f t="shared" si="21"/>
        <v>3.3199999999999998</v>
      </c>
      <c r="O94" s="60">
        <f t="shared" si="21"/>
        <v>3.21</v>
      </c>
      <c r="P94" s="60">
        <f t="shared" si="21"/>
        <v>1.23</v>
      </c>
      <c r="Q94" s="60">
        <f t="shared" si="21"/>
        <v>1.95</v>
      </c>
      <c r="R94" s="60">
        <f t="shared" si="21"/>
        <v>2.6000000000000001</v>
      </c>
      <c r="S94" s="60">
        <f t="shared" si="21"/>
        <v>3.9500000000000002</v>
      </c>
      <c r="T94" s="60">
        <f t="shared" si="21"/>
        <v>4</v>
      </c>
      <c r="U94" s="60">
        <f t="shared" si="21"/>
        <v>3.2999999999999998</v>
      </c>
      <c r="V94" s="60">
        <f t="shared" si="21"/>
        <v>2.46</v>
      </c>
      <c r="W94" s="60">
        <f t="shared" si="21"/>
        <v>2.9500000000000002</v>
      </c>
      <c r="X94" s="60">
        <f t="shared" si="21"/>
        <v>3.1000000000000001</v>
      </c>
      <c r="Y94" s="60">
        <f t="shared" si="21"/>
        <v>3.7000000000000002</v>
      </c>
      <c r="Z94" s="60">
        <f t="shared" si="21"/>
        <v>0.66000000000000003</v>
      </c>
      <c r="AA94" s="60">
        <f t="shared" si="21"/>
        <v>2.7999999999999998</v>
      </c>
      <c r="AB94" s="62">
        <f t="shared" si="21"/>
        <v>1.8700000000000001</v>
      </c>
    </row>
    <row r="95" ht="16.5">
      <c r="A95" s="34"/>
      <c r="B95" s="53">
        <v>45191</v>
      </c>
      <c r="C95" s="58">
        <f>SUMIF(E95:AB95,"&gt;0")</f>
        <v>53.970000000000006</v>
      </c>
      <c r="D95" s="59">
        <f>SUMIF(E95:AB95,"&lt;0")</f>
        <v>0</v>
      </c>
      <c r="E95" s="60">
        <f t="shared" si="1"/>
        <v>3.2799999999999998</v>
      </c>
      <c r="F95" s="60">
        <f t="shared" ref="F95:AB95" si="22">F25+ABS(F60)</f>
        <v>0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2.75</v>
      </c>
      <c r="L95" s="60">
        <f t="shared" si="22"/>
        <v>4</v>
      </c>
      <c r="M95" s="60">
        <f t="shared" si="22"/>
        <v>3.73</v>
      </c>
      <c r="N95" s="60">
        <f t="shared" si="22"/>
        <v>0.52000000000000002</v>
      </c>
      <c r="O95" s="60">
        <f t="shared" si="22"/>
        <v>0.93999999999999995</v>
      </c>
      <c r="P95" s="60">
        <f t="shared" si="22"/>
        <v>1.4299999999999999</v>
      </c>
      <c r="Q95" s="60">
        <f t="shared" si="22"/>
        <v>3.8799999999999999</v>
      </c>
      <c r="R95" s="60">
        <f t="shared" si="22"/>
        <v>2.96</v>
      </c>
      <c r="S95" s="60">
        <f t="shared" si="22"/>
        <v>2.29</v>
      </c>
      <c r="T95" s="60">
        <f t="shared" si="22"/>
        <v>3.8900000000000001</v>
      </c>
      <c r="U95" s="60">
        <f t="shared" si="22"/>
        <v>3.5600000000000001</v>
      </c>
      <c r="V95" s="60">
        <f t="shared" si="22"/>
        <v>2.6699999999999999</v>
      </c>
      <c r="W95" s="60">
        <f t="shared" si="22"/>
        <v>3.77</v>
      </c>
      <c r="X95" s="60">
        <f t="shared" si="22"/>
        <v>2.8399999999999999</v>
      </c>
      <c r="Y95" s="60">
        <f t="shared" si="22"/>
        <v>3.02</v>
      </c>
      <c r="Z95" s="60">
        <f t="shared" si="22"/>
        <v>3.8300000000000001</v>
      </c>
      <c r="AA95" s="60">
        <f t="shared" si="22"/>
        <v>3.8300000000000001</v>
      </c>
      <c r="AB95" s="62">
        <f t="shared" si="22"/>
        <v>0.78000000000000003</v>
      </c>
    </row>
    <row r="96" ht="16.5">
      <c r="A96" s="34"/>
      <c r="B96" s="53">
        <v>45192</v>
      </c>
      <c r="C96" s="58">
        <f>SUMIF(E96:AB96,"&gt;0")</f>
        <v>36.879999999999995</v>
      </c>
      <c r="D96" s="59">
        <f>SUMIF(E96:AB96,"&lt;0")</f>
        <v>0</v>
      </c>
      <c r="E96" s="60">
        <f t="shared" si="1"/>
        <v>0.14000000000000001</v>
      </c>
      <c r="F96" s="60">
        <f t="shared" ref="F96:AB96" si="23">F26+ABS(F61)</f>
        <v>0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0</v>
      </c>
      <c r="L96" s="60">
        <f t="shared" si="23"/>
        <v>3.3199999999999998</v>
      </c>
      <c r="M96" s="60">
        <f t="shared" si="23"/>
        <v>3.0299999999999998</v>
      </c>
      <c r="N96" s="60">
        <f t="shared" si="23"/>
        <v>1.3</v>
      </c>
      <c r="O96" s="60">
        <f t="shared" si="23"/>
        <v>0.29999999999999999</v>
      </c>
      <c r="P96" s="60">
        <f t="shared" si="23"/>
        <v>2.1899999999999999</v>
      </c>
      <c r="Q96" s="60">
        <f t="shared" si="23"/>
        <v>1.52</v>
      </c>
      <c r="R96" s="60">
        <f t="shared" si="23"/>
        <v>0.23000000000000001</v>
      </c>
      <c r="S96" s="60">
        <f t="shared" si="23"/>
        <v>3.6099999999999999</v>
      </c>
      <c r="T96" s="60">
        <f t="shared" si="23"/>
        <v>2.4399999999999999</v>
      </c>
      <c r="U96" s="60">
        <f t="shared" si="23"/>
        <v>0.16</v>
      </c>
      <c r="V96" s="60">
        <f t="shared" si="23"/>
        <v>1.96</v>
      </c>
      <c r="W96" s="60">
        <f t="shared" si="23"/>
        <v>2.6400000000000001</v>
      </c>
      <c r="X96" s="60">
        <f t="shared" si="23"/>
        <v>3.77</v>
      </c>
      <c r="Y96" s="60">
        <f t="shared" si="23"/>
        <v>3.7200000000000002</v>
      </c>
      <c r="Z96" s="60">
        <f t="shared" si="23"/>
        <v>3.8700000000000001</v>
      </c>
      <c r="AA96" s="60">
        <f t="shared" si="23"/>
        <v>0.32000000000000001</v>
      </c>
      <c r="AB96" s="62">
        <f t="shared" si="23"/>
        <v>2.3599999999999999</v>
      </c>
    </row>
    <row r="97" ht="16.5">
      <c r="A97" s="34"/>
      <c r="B97" s="53">
        <v>45193</v>
      </c>
      <c r="C97" s="58">
        <f>SUMIF(E97:AB97,"&gt;0")</f>
        <v>48.470000000000006</v>
      </c>
      <c r="D97" s="59">
        <f>SUMIF(E97:AB97,"&lt;0")</f>
        <v>0</v>
      </c>
      <c r="E97" s="60">
        <f t="shared" si="1"/>
        <v>1.0900000000000001</v>
      </c>
      <c r="F97" s="60">
        <f t="shared" ref="F97:AB97" si="24">F27+ABS(F62)</f>
        <v>4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0</v>
      </c>
      <c r="L97" s="60">
        <f t="shared" si="24"/>
        <v>1.3</v>
      </c>
      <c r="M97" s="60">
        <f t="shared" si="24"/>
        <v>2.4100000000000001</v>
      </c>
      <c r="N97" s="60">
        <f t="shared" si="24"/>
        <v>0.52000000000000002</v>
      </c>
      <c r="O97" s="60">
        <f t="shared" si="24"/>
        <v>3.3399999999999999</v>
      </c>
      <c r="P97" s="60">
        <f t="shared" si="24"/>
        <v>3.6099999999999999</v>
      </c>
      <c r="Q97" s="60">
        <f t="shared" si="24"/>
        <v>2.1499999999999999</v>
      </c>
      <c r="R97" s="60">
        <f t="shared" si="24"/>
        <v>3.3300000000000001</v>
      </c>
      <c r="S97" s="60">
        <f t="shared" si="24"/>
        <v>3.1699999999999999</v>
      </c>
      <c r="T97" s="60">
        <f t="shared" si="24"/>
        <v>2.7999999999999998</v>
      </c>
      <c r="U97" s="60">
        <f t="shared" si="24"/>
        <v>2.8900000000000001</v>
      </c>
      <c r="V97" s="60">
        <f t="shared" si="24"/>
        <v>0.23999999999999999</v>
      </c>
      <c r="W97" s="60">
        <f t="shared" si="24"/>
        <v>3.0699999999999998</v>
      </c>
      <c r="X97" s="60">
        <f t="shared" si="24"/>
        <v>3.5800000000000001</v>
      </c>
      <c r="Y97" s="60">
        <f t="shared" si="24"/>
        <v>3.77</v>
      </c>
      <c r="Z97" s="60">
        <f t="shared" si="24"/>
        <v>2.6099999999999999</v>
      </c>
      <c r="AA97" s="60">
        <f t="shared" si="24"/>
        <v>3.8799999999999999</v>
      </c>
      <c r="AB97" s="62">
        <f t="shared" si="24"/>
        <v>0.70999999999999996</v>
      </c>
    </row>
    <row r="98" ht="16.5">
      <c r="A98" s="34"/>
      <c r="B98" s="53">
        <v>45194</v>
      </c>
      <c r="C98" s="58">
        <f>SUMIF(E98:AB98,"&gt;0")</f>
        <v>58.189999999999991</v>
      </c>
      <c r="D98" s="59">
        <f>SUMIF(E98:AB98,"&lt;0")</f>
        <v>0</v>
      </c>
      <c r="E98" s="60">
        <f t="shared" si="1"/>
        <v>3.8999999999999999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0.44</v>
      </c>
      <c r="L98" s="60">
        <f t="shared" si="25"/>
        <v>1.74</v>
      </c>
      <c r="M98" s="60">
        <f t="shared" si="25"/>
        <v>4</v>
      </c>
      <c r="N98" s="60">
        <f t="shared" si="25"/>
        <v>2.7799999999999998</v>
      </c>
      <c r="O98" s="60">
        <f t="shared" si="25"/>
        <v>2.8700000000000001</v>
      </c>
      <c r="P98" s="60">
        <f t="shared" si="25"/>
        <v>2.52</v>
      </c>
      <c r="Q98" s="60">
        <f t="shared" si="25"/>
        <v>2.9500000000000002</v>
      </c>
      <c r="R98" s="60">
        <f t="shared" si="25"/>
        <v>3.6499999999999999</v>
      </c>
      <c r="S98" s="60">
        <f t="shared" si="25"/>
        <v>3.7999999999999998</v>
      </c>
      <c r="T98" s="60">
        <f t="shared" si="25"/>
        <v>3.6899999999999999</v>
      </c>
      <c r="U98" s="60">
        <f t="shared" si="25"/>
        <v>2.5099999999999998</v>
      </c>
      <c r="V98" s="60">
        <f t="shared" si="25"/>
        <v>3.6800000000000002</v>
      </c>
      <c r="W98" s="60">
        <f t="shared" si="25"/>
        <v>2.8999999999999999</v>
      </c>
      <c r="X98" s="60">
        <f t="shared" si="25"/>
        <v>3.4199999999999999</v>
      </c>
      <c r="Y98" s="60">
        <f t="shared" si="25"/>
        <v>3.4300000000000002</v>
      </c>
      <c r="Z98" s="60">
        <f t="shared" si="25"/>
        <v>3.3399999999999999</v>
      </c>
      <c r="AA98" s="60">
        <f t="shared" si="25"/>
        <v>3.2999999999999998</v>
      </c>
      <c r="AB98" s="62">
        <f t="shared" si="25"/>
        <v>3.27</v>
      </c>
    </row>
    <row r="99" ht="16.5">
      <c r="A99" s="34"/>
      <c r="B99" s="53">
        <v>45195</v>
      </c>
      <c r="C99" s="58">
        <f>SUMIF(E99:AB99,"&gt;0")</f>
        <v>56.030000000000001</v>
      </c>
      <c r="D99" s="59">
        <f>SUMIF(E99:AB99,"&lt;0")</f>
        <v>0</v>
      </c>
      <c r="E99" s="60">
        <f t="shared" si="1"/>
        <v>3.54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4</v>
      </c>
      <c r="L99" s="60">
        <f t="shared" si="26"/>
        <v>4</v>
      </c>
      <c r="M99" s="60">
        <f t="shared" si="26"/>
        <v>4</v>
      </c>
      <c r="N99" s="60">
        <f t="shared" si="26"/>
        <v>3.71</v>
      </c>
      <c r="O99" s="60">
        <f t="shared" si="26"/>
        <v>1.0700000000000001</v>
      </c>
      <c r="P99" s="60">
        <f t="shared" si="26"/>
        <v>3.9500000000000002</v>
      </c>
      <c r="Q99" s="60">
        <f t="shared" si="26"/>
        <v>3.6600000000000001</v>
      </c>
      <c r="R99" s="60">
        <f t="shared" si="26"/>
        <v>1.8</v>
      </c>
      <c r="S99" s="60">
        <f t="shared" si="26"/>
        <v>2.2799999999999998</v>
      </c>
      <c r="T99" s="60">
        <f t="shared" si="26"/>
        <v>4</v>
      </c>
      <c r="U99" s="60">
        <f t="shared" si="26"/>
        <v>2.0800000000000001</v>
      </c>
      <c r="V99" s="60">
        <f t="shared" si="26"/>
        <v>2.9300000000000002</v>
      </c>
      <c r="W99" s="60">
        <f t="shared" si="26"/>
        <v>2.8500000000000001</v>
      </c>
      <c r="X99" s="60">
        <f t="shared" si="26"/>
        <v>3.4199999999999999</v>
      </c>
      <c r="Y99" s="60">
        <f t="shared" si="26"/>
        <v>3.4100000000000001</v>
      </c>
      <c r="Z99" s="60">
        <f t="shared" si="26"/>
        <v>2.6800000000000002</v>
      </c>
      <c r="AA99" s="60">
        <f t="shared" si="26"/>
        <v>0.78000000000000003</v>
      </c>
      <c r="AB99" s="62">
        <f t="shared" si="26"/>
        <v>1.8700000000000001</v>
      </c>
    </row>
    <row r="100" ht="16.5">
      <c r="A100" s="34"/>
      <c r="B100" s="53">
        <v>45196</v>
      </c>
      <c r="C100" s="58">
        <f>SUMIF(E100:AB100,"&gt;0")</f>
        <v>40.009999999999998</v>
      </c>
      <c r="D100" s="59">
        <f>SUMIF(E100:AB100,"&lt;0")</f>
        <v>0</v>
      </c>
      <c r="E100" s="60">
        <f t="shared" si="1"/>
        <v>3.48</v>
      </c>
      <c r="F100" s="60">
        <f t="shared" ref="F100:AB100" si="27">F30+ABS(F65)</f>
        <v>0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0</v>
      </c>
      <c r="L100" s="60">
        <f t="shared" si="27"/>
        <v>0</v>
      </c>
      <c r="M100" s="60">
        <f t="shared" si="27"/>
        <v>0</v>
      </c>
      <c r="N100" s="60">
        <f t="shared" si="27"/>
        <v>0</v>
      </c>
      <c r="O100" s="60">
        <f t="shared" si="27"/>
        <v>0</v>
      </c>
      <c r="P100" s="60">
        <f t="shared" si="27"/>
        <v>3.8199999999999998</v>
      </c>
      <c r="Q100" s="60">
        <f t="shared" si="27"/>
        <v>3.8599999999999999</v>
      </c>
      <c r="R100" s="60">
        <f t="shared" si="27"/>
        <v>3.9500000000000002</v>
      </c>
      <c r="S100" s="60">
        <f t="shared" si="27"/>
        <v>1.9099999999999999</v>
      </c>
      <c r="T100" s="60">
        <f t="shared" si="27"/>
        <v>3.7400000000000002</v>
      </c>
      <c r="U100" s="60">
        <f t="shared" si="27"/>
        <v>4</v>
      </c>
      <c r="V100" s="60">
        <f t="shared" si="27"/>
        <v>0.93999999999999995</v>
      </c>
      <c r="W100" s="60">
        <f t="shared" si="27"/>
        <v>1.6399999999999999</v>
      </c>
      <c r="X100" s="60">
        <f t="shared" si="27"/>
        <v>3.1899999999999999</v>
      </c>
      <c r="Y100" s="60">
        <f t="shared" si="27"/>
        <v>2.1699999999999999</v>
      </c>
      <c r="Z100" s="60">
        <f t="shared" si="27"/>
        <v>2.1899999999999999</v>
      </c>
      <c r="AA100" s="60">
        <f t="shared" si="27"/>
        <v>1.5</v>
      </c>
      <c r="AB100" s="62">
        <f t="shared" si="27"/>
        <v>3.6200000000000001</v>
      </c>
    </row>
    <row r="101" ht="16.5">
      <c r="A101" s="34"/>
      <c r="B101" s="53">
        <v>45197</v>
      </c>
      <c r="C101" s="58">
        <f>SUMIF(E101:AB101,"&gt;0")</f>
        <v>62.049999999999997</v>
      </c>
      <c r="D101" s="59">
        <f>SUMIF(E101:AB101,"&lt;0")</f>
        <v>0</v>
      </c>
      <c r="E101" s="60">
        <f t="shared" si="1"/>
        <v>3.9399999999999999</v>
      </c>
      <c r="F101" s="60">
        <f t="shared" ref="F101:AB101" si="28">F31+ABS(F66)</f>
        <v>0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3.7799999999999998</v>
      </c>
      <c r="L101" s="60">
        <f t="shared" si="28"/>
        <v>3.8300000000000001</v>
      </c>
      <c r="M101" s="60">
        <f t="shared" si="28"/>
        <v>3.9500000000000002</v>
      </c>
      <c r="N101" s="60">
        <f t="shared" si="28"/>
        <v>3.71</v>
      </c>
      <c r="O101" s="60">
        <f t="shared" si="28"/>
        <v>3.8599999999999999</v>
      </c>
      <c r="P101" s="60">
        <f t="shared" si="28"/>
        <v>3.8599999999999999</v>
      </c>
      <c r="Q101" s="60">
        <f t="shared" si="28"/>
        <v>3.9300000000000002</v>
      </c>
      <c r="R101" s="60">
        <f t="shared" si="28"/>
        <v>3.9399999999999999</v>
      </c>
      <c r="S101" s="60">
        <f t="shared" si="28"/>
        <v>3.8599999999999999</v>
      </c>
      <c r="T101" s="60">
        <f t="shared" si="28"/>
        <v>2.3700000000000001</v>
      </c>
      <c r="U101" s="60">
        <f t="shared" si="28"/>
        <v>2.8100000000000001</v>
      </c>
      <c r="V101" s="60">
        <f t="shared" si="28"/>
        <v>2.3500000000000001</v>
      </c>
      <c r="W101" s="60">
        <f t="shared" si="28"/>
        <v>0.96999999999999997</v>
      </c>
      <c r="X101" s="60">
        <f t="shared" si="28"/>
        <v>3.5699999999999998</v>
      </c>
      <c r="Y101" s="60">
        <f t="shared" si="28"/>
        <v>2.4300000000000002</v>
      </c>
      <c r="Z101" s="60">
        <f t="shared" si="28"/>
        <v>2.46</v>
      </c>
      <c r="AA101" s="60">
        <f t="shared" si="28"/>
        <v>3.1899999999999999</v>
      </c>
      <c r="AB101" s="62">
        <f t="shared" si="28"/>
        <v>3.2400000000000002</v>
      </c>
    </row>
    <row r="102" ht="16.5">
      <c r="A102" s="34"/>
      <c r="B102" s="53">
        <v>45198</v>
      </c>
      <c r="C102" s="58">
        <f>SUMIF(E102:AB102,"&gt;0")</f>
        <v>42.860000000000007</v>
      </c>
      <c r="D102" s="59">
        <f>SUMIF(E102:AB102,"&lt;0")</f>
        <v>0</v>
      </c>
      <c r="E102" s="60">
        <f t="shared" si="1"/>
        <v>2.0800000000000001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1.24</v>
      </c>
      <c r="L102" s="60">
        <f t="shared" si="29"/>
        <v>1.96</v>
      </c>
      <c r="M102" s="60">
        <f t="shared" si="29"/>
        <v>3.8799999999999999</v>
      </c>
      <c r="N102" s="60">
        <f t="shared" si="29"/>
        <v>1.29</v>
      </c>
      <c r="O102" s="60">
        <f t="shared" si="29"/>
        <v>0.60999999999999999</v>
      </c>
      <c r="P102" s="60">
        <f t="shared" si="29"/>
        <v>1.3700000000000001</v>
      </c>
      <c r="Q102" s="60">
        <f t="shared" si="29"/>
        <v>3.73</v>
      </c>
      <c r="R102" s="60">
        <f t="shared" si="29"/>
        <v>3.8999999999999999</v>
      </c>
      <c r="S102" s="60">
        <f t="shared" si="29"/>
        <v>3.7799999999999998</v>
      </c>
      <c r="T102" s="60">
        <f t="shared" si="29"/>
        <v>2.8900000000000001</v>
      </c>
      <c r="U102" s="60">
        <f t="shared" si="29"/>
        <v>4</v>
      </c>
      <c r="V102" s="60">
        <f t="shared" si="29"/>
        <v>0.28999999999999998</v>
      </c>
      <c r="W102" s="60">
        <f t="shared" si="29"/>
        <v>1.6200000000000001</v>
      </c>
      <c r="X102" s="60">
        <f t="shared" si="29"/>
        <v>3.6299999999999999</v>
      </c>
      <c r="Y102" s="60">
        <f t="shared" si="29"/>
        <v>1.95</v>
      </c>
      <c r="Z102" s="60">
        <f t="shared" si="29"/>
        <v>0.59999999999999998</v>
      </c>
      <c r="AA102" s="60">
        <f t="shared" si="29"/>
        <v>3.9399999999999999</v>
      </c>
      <c r="AB102" s="62">
        <f t="shared" si="29"/>
        <v>0.10000000000000001</v>
      </c>
    </row>
    <row r="103" ht="16.5">
      <c r="A103" s="34"/>
      <c r="B103" s="53">
        <v>45199</v>
      </c>
      <c r="C103" s="58">
        <f>SUMIF(E103:AB103,"&gt;0")</f>
        <v>67.989999999999995</v>
      </c>
      <c r="D103" s="59">
        <f>SUMIF(E103:AB103,"&lt;0")</f>
        <v>0</v>
      </c>
      <c r="E103" s="60">
        <f t="shared" si="1"/>
        <v>3.23</v>
      </c>
      <c r="F103" s="60">
        <f t="shared" ref="F103:AB103" si="30">F33+ABS(F68)</f>
        <v>0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0</v>
      </c>
      <c r="K103" s="60">
        <f t="shared" si="30"/>
        <v>3.6000000000000001</v>
      </c>
      <c r="L103" s="60">
        <f t="shared" si="30"/>
        <v>3.9199999999999999</v>
      </c>
      <c r="M103" s="60">
        <f t="shared" si="30"/>
        <v>3.9100000000000001</v>
      </c>
      <c r="N103" s="60">
        <f t="shared" si="30"/>
        <v>3.9199999999999999</v>
      </c>
      <c r="O103" s="60">
        <f t="shared" si="30"/>
        <v>3.9399999999999999</v>
      </c>
      <c r="P103" s="60">
        <f t="shared" si="30"/>
        <v>3.9300000000000002</v>
      </c>
      <c r="Q103" s="60">
        <f t="shared" si="30"/>
        <v>3.9199999999999999</v>
      </c>
      <c r="R103" s="60">
        <f t="shared" si="30"/>
        <v>3.8900000000000001</v>
      </c>
      <c r="S103" s="60">
        <f t="shared" si="30"/>
        <v>3.8100000000000001</v>
      </c>
      <c r="T103" s="60">
        <f t="shared" si="30"/>
        <v>3.8300000000000001</v>
      </c>
      <c r="U103" s="60">
        <f t="shared" si="30"/>
        <v>2.4399999999999999</v>
      </c>
      <c r="V103" s="60">
        <f t="shared" si="30"/>
        <v>2.4199999999999999</v>
      </c>
      <c r="W103" s="60">
        <f t="shared" si="30"/>
        <v>3.6299999999999999</v>
      </c>
      <c r="X103" s="60">
        <f t="shared" si="30"/>
        <v>2.8700000000000001</v>
      </c>
      <c r="Y103" s="60">
        <f t="shared" si="30"/>
        <v>3.3399999999999999</v>
      </c>
      <c r="Z103" s="60">
        <f t="shared" si="30"/>
        <v>3.54</v>
      </c>
      <c r="AA103" s="60">
        <f t="shared" si="30"/>
        <v>3.8599999999999999</v>
      </c>
      <c r="AB103" s="62">
        <f t="shared" si="30"/>
        <v>3.9900000000000002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0</v>
      </c>
      <c r="W104" s="65">
        <f t="shared" si="31"/>
        <v>0</v>
      </c>
      <c r="X104" s="65">
        <f t="shared" si="31"/>
        <v>0</v>
      </c>
      <c r="Y104" s="65">
        <f t="shared" si="31"/>
        <v>0</v>
      </c>
      <c r="Z104" s="65">
        <f t="shared" si="31"/>
        <v>0</v>
      </c>
      <c r="AA104" s="65">
        <f t="shared" si="31"/>
        <v>0</v>
      </c>
      <c r="AB104" s="66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45170</v>
      </c>
      <c r="C4" s="48">
        <f>SUM(E4:AB4)</f>
        <v>0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45171</v>
      </c>
      <c r="C5" s="48">
        <f>SUM(E5:AB5)</f>
        <v>0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45172</v>
      </c>
      <c r="C6" s="48">
        <f>SUM(E6:AB6)</f>
        <v>23.61666666</v>
      </c>
      <c r="D6" s="49"/>
      <c r="E6" s="50">
        <v>12.983333330000001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10.633333329999999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45173</v>
      </c>
      <c r="C7" s="48">
        <f>SUM(E7:AB7)</f>
        <v>0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45174</v>
      </c>
      <c r="C8" s="48">
        <f>SUM(E8:AB8)</f>
        <v>59.733333330000001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17.733333330000001</v>
      </c>
      <c r="V8" s="51">
        <v>21</v>
      </c>
      <c r="W8" s="51">
        <v>21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45175</v>
      </c>
      <c r="C9" s="48">
        <f>SUM(E9:AB9)</f>
        <v>446.88333332999997</v>
      </c>
      <c r="D9" s="49"/>
      <c r="E9" s="50">
        <v>0</v>
      </c>
      <c r="F9" s="51">
        <v>7.5999999999999996</v>
      </c>
      <c r="G9" s="51">
        <v>10.133333329999999</v>
      </c>
      <c r="H9" s="51">
        <v>0</v>
      </c>
      <c r="I9" s="51">
        <v>0</v>
      </c>
      <c r="J9" s="51">
        <v>0</v>
      </c>
      <c r="K9" s="51">
        <v>8.1999999999999993</v>
      </c>
      <c r="L9" s="51">
        <v>17.100000000000001</v>
      </c>
      <c r="M9" s="51">
        <v>28.699999999999999</v>
      </c>
      <c r="N9" s="51">
        <v>41</v>
      </c>
      <c r="O9" s="51">
        <v>55</v>
      </c>
      <c r="P9" s="51">
        <v>56</v>
      </c>
      <c r="Q9" s="51">
        <v>60</v>
      </c>
      <c r="R9" s="51">
        <v>59</v>
      </c>
      <c r="S9" s="51">
        <v>59</v>
      </c>
      <c r="T9" s="51">
        <v>24.649999999999999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20.5</v>
      </c>
    </row>
    <row r="10" ht="16.5">
      <c r="A10" s="34"/>
      <c r="B10" s="53">
        <v>45176</v>
      </c>
      <c r="C10" s="48">
        <f>SUM(E10:AB10)</f>
        <v>216.76666666</v>
      </c>
      <c r="D10" s="49"/>
      <c r="E10" s="50">
        <v>0</v>
      </c>
      <c r="F10" s="51">
        <v>18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7.3333333300000003</v>
      </c>
      <c r="M10" s="51">
        <v>20.5</v>
      </c>
      <c r="N10" s="51">
        <v>41</v>
      </c>
      <c r="O10" s="51">
        <v>44</v>
      </c>
      <c r="P10" s="51">
        <v>0</v>
      </c>
      <c r="Q10" s="51">
        <v>8.1999999999999993</v>
      </c>
      <c r="R10" s="51">
        <v>41</v>
      </c>
      <c r="S10" s="51">
        <v>36.733333330000001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45177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45178</v>
      </c>
      <c r="C12" s="48">
        <f>SUM(E12:AB12)</f>
        <v>48.383333329999999</v>
      </c>
      <c r="D12" s="49"/>
      <c r="E12" s="50">
        <v>12.18333333</v>
      </c>
      <c r="F12" s="51">
        <v>18</v>
      </c>
      <c r="G12" s="51">
        <v>18.199999999999999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45179</v>
      </c>
      <c r="C13" s="48">
        <f>SUM(E13:AB13)</f>
        <v>9.0999999999999996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9.0999999999999996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45180</v>
      </c>
      <c r="C14" s="48">
        <f>SUM(E14:AB14)</f>
        <v>34.933333329999996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21</v>
      </c>
      <c r="AA14" s="51">
        <v>13.93333333</v>
      </c>
      <c r="AB14" s="52">
        <v>0</v>
      </c>
    </row>
    <row r="15" ht="16.5">
      <c r="A15" s="34"/>
      <c r="B15" s="53">
        <v>45181</v>
      </c>
      <c r="C15" s="48">
        <f>SUM(E15:AB15)</f>
        <v>0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45182</v>
      </c>
      <c r="C16" s="48">
        <f>SUM(E16:AB16)</f>
        <v>16.399999999999999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0.55000000000000004</v>
      </c>
      <c r="Y16" s="51">
        <v>1</v>
      </c>
      <c r="Z16" s="51">
        <v>0.65000000000000002</v>
      </c>
      <c r="AA16" s="51">
        <v>0</v>
      </c>
      <c r="AB16" s="52">
        <v>14.199999999999999</v>
      </c>
    </row>
    <row r="17" ht="16.5">
      <c r="A17" s="34"/>
      <c r="B17" s="53">
        <v>45183</v>
      </c>
      <c r="C17" s="48">
        <f>SUM(E17:AB17)</f>
        <v>106.45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32.950000000000003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21</v>
      </c>
      <c r="U17" s="51">
        <v>10.5</v>
      </c>
      <c r="V17" s="51">
        <v>21</v>
      </c>
      <c r="W17" s="51">
        <v>21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45184</v>
      </c>
      <c r="C18" s="48">
        <f>SUM(E18:AB18)</f>
        <v>246.21666665999999</v>
      </c>
      <c r="D18" s="49"/>
      <c r="E18" s="50">
        <v>25.133333329999999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41.483333330000001</v>
      </c>
      <c r="P18" s="51">
        <v>38.516666669999999</v>
      </c>
      <c r="Q18" s="51">
        <v>36.899999999999999</v>
      </c>
      <c r="R18" s="51">
        <v>46</v>
      </c>
      <c r="S18" s="51">
        <v>17.199999999999999</v>
      </c>
      <c r="T18" s="51">
        <v>26.550000000000001</v>
      </c>
      <c r="U18" s="51">
        <v>0</v>
      </c>
      <c r="V18" s="51">
        <v>6.2333333299999998</v>
      </c>
      <c r="W18" s="51">
        <v>0.20000000000000001</v>
      </c>
      <c r="X18" s="51">
        <v>1</v>
      </c>
      <c r="Y18" s="51">
        <v>0</v>
      </c>
      <c r="Z18" s="51">
        <v>0</v>
      </c>
      <c r="AA18" s="51">
        <v>0</v>
      </c>
      <c r="AB18" s="52">
        <v>7</v>
      </c>
    </row>
    <row r="19" ht="16.5">
      <c r="A19" s="34"/>
      <c r="B19" s="53">
        <v>45185</v>
      </c>
      <c r="C19" s="48">
        <f>SUM(E19:AB19)</f>
        <v>461.03333334000001</v>
      </c>
      <c r="D19" s="49"/>
      <c r="E19" s="50">
        <v>0</v>
      </c>
      <c r="F19" s="51">
        <v>0</v>
      </c>
      <c r="G19" s="51">
        <v>14</v>
      </c>
      <c r="H19" s="51">
        <v>0</v>
      </c>
      <c r="I19" s="51">
        <v>9.7166666700000004</v>
      </c>
      <c r="J19" s="51">
        <v>40</v>
      </c>
      <c r="K19" s="51">
        <v>22</v>
      </c>
      <c r="L19" s="51">
        <v>21</v>
      </c>
      <c r="M19" s="51">
        <v>21</v>
      </c>
      <c r="N19" s="51">
        <v>40</v>
      </c>
      <c r="O19" s="51">
        <v>0</v>
      </c>
      <c r="P19" s="51">
        <v>25</v>
      </c>
      <c r="Q19" s="51">
        <v>25</v>
      </c>
      <c r="R19" s="51">
        <v>25</v>
      </c>
      <c r="S19" s="51">
        <v>25</v>
      </c>
      <c r="T19" s="51">
        <v>25</v>
      </c>
      <c r="U19" s="51">
        <v>23</v>
      </c>
      <c r="V19" s="51">
        <v>114.81666667</v>
      </c>
      <c r="W19" s="51">
        <v>30.5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45186</v>
      </c>
      <c r="C20" s="48">
        <f>SUM(E20:AB20)</f>
        <v>15.91666667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12.25</v>
      </c>
      <c r="W20" s="51">
        <v>3.6666666700000001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45187</v>
      </c>
      <c r="C21" s="48">
        <f>SUM(E21:AB21)</f>
        <v>77.249999989999992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10.633333329999999</v>
      </c>
      <c r="M21" s="51">
        <v>22</v>
      </c>
      <c r="N21" s="51">
        <v>36.383333329999999</v>
      </c>
      <c r="O21" s="51">
        <v>0</v>
      </c>
      <c r="P21" s="51">
        <v>8.2333333300000007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45188</v>
      </c>
      <c r="C22" s="48">
        <f>SUM(E22:AB22)</f>
        <v>104.94999999999999</v>
      </c>
      <c r="D22" s="49"/>
      <c r="E22" s="50">
        <v>0</v>
      </c>
      <c r="F22" s="51">
        <v>11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24</v>
      </c>
      <c r="O22" s="51">
        <v>19.199999999999999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12.6</v>
      </c>
      <c r="X22" s="51">
        <v>21</v>
      </c>
      <c r="Y22" s="51">
        <v>17.149999999999999</v>
      </c>
      <c r="Z22" s="51">
        <v>0</v>
      </c>
      <c r="AA22" s="51">
        <v>0</v>
      </c>
      <c r="AB22" s="52">
        <v>0</v>
      </c>
    </row>
    <row r="23" ht="16.5">
      <c r="A23" s="34"/>
      <c r="B23" s="53">
        <v>45189</v>
      </c>
      <c r="C23" s="48">
        <f>SUM(E23:AB23)</f>
        <v>25.366666669999997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4</v>
      </c>
      <c r="R23" s="51">
        <v>12.66666667</v>
      </c>
      <c r="S23" s="51">
        <v>0</v>
      </c>
      <c r="T23" s="51">
        <v>0</v>
      </c>
      <c r="U23" s="51">
        <v>0</v>
      </c>
      <c r="V23" s="51">
        <v>0</v>
      </c>
      <c r="W23" s="51">
        <v>8.6999999999999993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45190</v>
      </c>
      <c r="C24" s="48">
        <f>SUM(E24:AB24)</f>
        <v>79.26666668</v>
      </c>
      <c r="D24" s="49"/>
      <c r="E24" s="50">
        <v>7.4666666700000004</v>
      </c>
      <c r="F24" s="51">
        <v>8.2166666700000004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13.56666667</v>
      </c>
      <c r="M24" s="51">
        <v>10.266666669999999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17.75</v>
      </c>
      <c r="V24" s="51">
        <v>22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45191</v>
      </c>
      <c r="C25" s="48">
        <f>SUM(E25:AB25)</f>
        <v>61.200000000000003</v>
      </c>
      <c r="D25" s="49"/>
      <c r="E25" s="50">
        <v>7.2000000000000002</v>
      </c>
      <c r="F25" s="51">
        <v>16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38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45192</v>
      </c>
      <c r="C26" s="48">
        <f>SUM(E26:AB26)</f>
        <v>44.583333330000002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36.883333329999999</v>
      </c>
      <c r="V26" s="51">
        <v>7.7000000000000002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45193</v>
      </c>
      <c r="C27" s="48">
        <f>SUM(E27:AB27)</f>
        <v>320.06666666000001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35.25</v>
      </c>
      <c r="N27" s="51">
        <v>13.199999999999999</v>
      </c>
      <c r="O27" s="51">
        <v>18</v>
      </c>
      <c r="P27" s="51">
        <v>36.600000000000001</v>
      </c>
      <c r="Q27" s="51">
        <v>30</v>
      </c>
      <c r="R27" s="51">
        <v>30</v>
      </c>
      <c r="S27" s="51">
        <v>33.450000000000003</v>
      </c>
      <c r="T27" s="51">
        <v>24</v>
      </c>
      <c r="U27" s="51">
        <v>37.333333330000002</v>
      </c>
      <c r="V27" s="51">
        <v>26.100000000000001</v>
      </c>
      <c r="W27" s="51">
        <v>3.5</v>
      </c>
      <c r="X27" s="51">
        <v>22</v>
      </c>
      <c r="Y27" s="51">
        <v>10.633333329999999</v>
      </c>
      <c r="Z27" s="51">
        <v>0</v>
      </c>
      <c r="AA27" s="51">
        <v>0</v>
      </c>
      <c r="AB27" s="52">
        <v>0</v>
      </c>
    </row>
    <row r="28" ht="16.5">
      <c r="A28" s="34"/>
      <c r="B28" s="53">
        <v>45194</v>
      </c>
      <c r="C28" s="48">
        <f>SUM(E28:AB28)</f>
        <v>92.183333329999996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31.350000000000001</v>
      </c>
      <c r="P28" s="51">
        <v>36</v>
      </c>
      <c r="Q28" s="51">
        <v>21.43333333</v>
      </c>
      <c r="R28" s="51">
        <v>3.3999999999999999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45195</v>
      </c>
      <c r="C29" s="48">
        <f>SUM(E29:AB29)</f>
        <v>295.64999998999997</v>
      </c>
      <c r="D29" s="49"/>
      <c r="E29" s="50">
        <v>12.83333333</v>
      </c>
      <c r="F29" s="51">
        <v>0</v>
      </c>
      <c r="G29" s="51">
        <v>0</v>
      </c>
      <c r="H29" s="51">
        <v>0</v>
      </c>
      <c r="I29" s="51">
        <v>12.91666667</v>
      </c>
      <c r="J29" s="51">
        <v>22</v>
      </c>
      <c r="K29" s="51">
        <v>25.283333330000001</v>
      </c>
      <c r="L29" s="51">
        <v>13.93333333</v>
      </c>
      <c r="M29" s="51">
        <v>22</v>
      </c>
      <c r="N29" s="51">
        <v>22</v>
      </c>
      <c r="O29" s="51">
        <v>22</v>
      </c>
      <c r="P29" s="51">
        <v>13.199999999999999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11.733333330000001</v>
      </c>
      <c r="Y29" s="51">
        <v>22</v>
      </c>
      <c r="Z29" s="51">
        <v>43</v>
      </c>
      <c r="AA29" s="51">
        <v>30.75</v>
      </c>
      <c r="AB29" s="52">
        <v>22</v>
      </c>
    </row>
    <row r="30" ht="16.5">
      <c r="A30" s="34"/>
      <c r="B30" s="53">
        <v>45196</v>
      </c>
      <c r="C30" s="48">
        <f>SUM(E30:AB30)</f>
        <v>219.85000000000002</v>
      </c>
      <c r="D30" s="49"/>
      <c r="E30" s="50">
        <v>31</v>
      </c>
      <c r="F30" s="51">
        <v>22</v>
      </c>
      <c r="G30" s="51">
        <v>22</v>
      </c>
      <c r="H30" s="51">
        <v>12.4</v>
      </c>
      <c r="I30" s="51">
        <v>24</v>
      </c>
      <c r="J30" s="51">
        <v>24</v>
      </c>
      <c r="K30" s="51">
        <v>0</v>
      </c>
      <c r="L30" s="51">
        <v>16.983333330000001</v>
      </c>
      <c r="M30" s="51">
        <v>22</v>
      </c>
      <c r="N30" s="51">
        <v>16.866666670000001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14.300000000000001</v>
      </c>
      <c r="Y30" s="51">
        <v>14.300000000000001</v>
      </c>
      <c r="Z30" s="51">
        <v>0</v>
      </c>
      <c r="AA30" s="51">
        <v>0</v>
      </c>
      <c r="AB30" s="52">
        <v>0</v>
      </c>
    </row>
    <row r="31" ht="16.5">
      <c r="A31" s="34"/>
      <c r="B31" s="53">
        <v>45197</v>
      </c>
      <c r="C31" s="48">
        <f>SUM(E31:AB31)</f>
        <v>10.199999999999999</v>
      </c>
      <c r="D31" s="49"/>
      <c r="E31" s="50">
        <v>10.199999999999999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45198</v>
      </c>
      <c r="C32" s="48">
        <f>SUM(E32:AB32)</f>
        <v>0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45199</v>
      </c>
      <c r="C33" s="48">
        <f>SUM(E33:AB33)</f>
        <v>0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45170</v>
      </c>
      <c r="C39" s="48">
        <f>SUM(E39:AB39)</f>
        <v>-215.34999999000001</v>
      </c>
      <c r="D39" s="49"/>
      <c r="E39" s="50">
        <v>-5.3333333300000003</v>
      </c>
      <c r="F39" s="51">
        <v>-8</v>
      </c>
      <c r="G39" s="51">
        <v>0</v>
      </c>
      <c r="H39" s="51">
        <v>0</v>
      </c>
      <c r="I39" s="51">
        <v>0</v>
      </c>
      <c r="J39" s="51">
        <v>0</v>
      </c>
      <c r="K39" s="51">
        <v>-12.66666667</v>
      </c>
      <c r="L39" s="51">
        <v>-19.333333329999999</v>
      </c>
      <c r="M39" s="51">
        <v>-31.333333329999999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-26</v>
      </c>
      <c r="T39" s="51">
        <v>-30</v>
      </c>
      <c r="U39" s="51">
        <v>-31.333333329999999</v>
      </c>
      <c r="V39" s="51">
        <v>-33.333333330000002</v>
      </c>
      <c r="W39" s="51">
        <v>-18.016666669999999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45171</v>
      </c>
      <c r="C40" s="48">
        <f>SUM(E40:AB40)</f>
        <v>-41.333333340000003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-26.666666670000001</v>
      </c>
      <c r="J40" s="51">
        <v>-14.66666667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45172</v>
      </c>
      <c r="C41" s="48">
        <f>SUM(E41:AB41)</f>
        <v>-395.99999999000005</v>
      </c>
      <c r="D41" s="49"/>
      <c r="E41" s="50">
        <v>0</v>
      </c>
      <c r="F41" s="51">
        <v>-11.33333333</v>
      </c>
      <c r="G41" s="51">
        <v>-40</v>
      </c>
      <c r="H41" s="51">
        <v>-40</v>
      </c>
      <c r="I41" s="51">
        <v>-40</v>
      </c>
      <c r="J41" s="51">
        <v>-40</v>
      </c>
      <c r="K41" s="51">
        <v>-36</v>
      </c>
      <c r="L41" s="51">
        <v>-26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-19.333333329999999</v>
      </c>
      <c r="S41" s="51">
        <v>-40</v>
      </c>
      <c r="T41" s="51">
        <v>-40</v>
      </c>
      <c r="U41" s="51">
        <v>-40</v>
      </c>
      <c r="V41" s="51">
        <v>-23.333333329999999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45173</v>
      </c>
      <c r="C42" s="48">
        <f>SUM(E42:AB42)</f>
        <v>-1064.2666666700002</v>
      </c>
      <c r="D42" s="49"/>
      <c r="E42" s="50">
        <v>-28.666666670000001</v>
      </c>
      <c r="F42" s="51">
        <v>-40</v>
      </c>
      <c r="G42" s="51">
        <v>-40</v>
      </c>
      <c r="H42" s="51">
        <v>-40</v>
      </c>
      <c r="I42" s="51">
        <v>-40</v>
      </c>
      <c r="J42" s="51">
        <v>-40</v>
      </c>
      <c r="K42" s="51">
        <v>-40</v>
      </c>
      <c r="L42" s="51">
        <v>-40</v>
      </c>
      <c r="M42" s="51">
        <v>-40</v>
      </c>
      <c r="N42" s="51">
        <v>-40</v>
      </c>
      <c r="O42" s="51">
        <v>-40</v>
      </c>
      <c r="P42" s="51">
        <v>-40</v>
      </c>
      <c r="Q42" s="51">
        <v>-40</v>
      </c>
      <c r="R42" s="51">
        <v>-40</v>
      </c>
      <c r="S42" s="51">
        <v>-40</v>
      </c>
      <c r="T42" s="51">
        <v>-40</v>
      </c>
      <c r="U42" s="51">
        <v>-40</v>
      </c>
      <c r="V42" s="51">
        <v>-40</v>
      </c>
      <c r="W42" s="51">
        <v>-40</v>
      </c>
      <c r="X42" s="51">
        <v>-28.600000000000001</v>
      </c>
      <c r="Y42" s="51">
        <v>-44</v>
      </c>
      <c r="Z42" s="51">
        <v>-84</v>
      </c>
      <c r="AA42" s="51">
        <v>-72</v>
      </c>
      <c r="AB42" s="52">
        <v>-87</v>
      </c>
    </row>
    <row r="43" ht="16.5">
      <c r="A43" s="34"/>
      <c r="B43" s="53">
        <v>45174</v>
      </c>
      <c r="C43" s="48">
        <f>SUM(E43:AB43)</f>
        <v>-452.25</v>
      </c>
      <c r="D43" s="49"/>
      <c r="E43" s="50">
        <v>-60</v>
      </c>
      <c r="F43" s="51">
        <v>-45</v>
      </c>
      <c r="G43" s="51">
        <v>-45</v>
      </c>
      <c r="H43" s="51">
        <v>-45</v>
      </c>
      <c r="I43" s="51">
        <v>-45</v>
      </c>
      <c r="J43" s="51">
        <v>-45</v>
      </c>
      <c r="K43" s="51">
        <v>-45</v>
      </c>
      <c r="L43" s="51">
        <v>-15</v>
      </c>
      <c r="M43" s="51">
        <v>0</v>
      </c>
      <c r="N43" s="51">
        <v>-21.75</v>
      </c>
      <c r="O43" s="51">
        <v>-40.5</v>
      </c>
      <c r="P43" s="51">
        <v>-21.75</v>
      </c>
      <c r="Q43" s="51">
        <v>-23.25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45175</v>
      </c>
      <c r="C44" s="48">
        <f>SUM(E44:AB44)</f>
        <v>0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45176</v>
      </c>
      <c r="C45" s="48">
        <f>SUM(E45:AB45)</f>
        <v>-52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-30</v>
      </c>
      <c r="X45" s="51">
        <v>-22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45177</v>
      </c>
      <c r="C46" s="48">
        <f>SUM(E46:AB46)</f>
        <v>-283.33333333000002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-25.333333329999999</v>
      </c>
      <c r="J46" s="51">
        <v>-8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-16</v>
      </c>
      <c r="V46" s="51">
        <v>-40</v>
      </c>
      <c r="W46" s="51">
        <v>-20</v>
      </c>
      <c r="X46" s="51">
        <v>-47</v>
      </c>
      <c r="Y46" s="51">
        <v>-47</v>
      </c>
      <c r="Z46" s="51">
        <v>-40</v>
      </c>
      <c r="AA46" s="51">
        <v>-40</v>
      </c>
      <c r="AB46" s="52">
        <v>0</v>
      </c>
    </row>
    <row r="47" ht="16.5">
      <c r="A47" s="34"/>
      <c r="B47" s="53">
        <v>45178</v>
      </c>
      <c r="C47" s="48">
        <f>SUM(E47:AB47)</f>
        <v>0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45179</v>
      </c>
      <c r="C48" s="48">
        <f>SUM(E48:AB48)</f>
        <v>-58.066666670000004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-16.333333329999999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-13.06666667</v>
      </c>
      <c r="W48" s="51">
        <v>0</v>
      </c>
      <c r="X48" s="51">
        <v>-28.666666670000001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45180</v>
      </c>
      <c r="C49" s="48">
        <f>SUM(E49:AB49)</f>
        <v>-211.33333332999999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-11.33333333</v>
      </c>
      <c r="N49" s="51">
        <v>-40</v>
      </c>
      <c r="O49" s="51">
        <v>-26.666666670000001</v>
      </c>
      <c r="P49" s="51">
        <v>-40</v>
      </c>
      <c r="Q49" s="51">
        <v>-40</v>
      </c>
      <c r="R49" s="51">
        <v>-40</v>
      </c>
      <c r="S49" s="51">
        <v>-13.33333333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45181</v>
      </c>
      <c r="C50" s="48">
        <f>SUM(E50:AB50)</f>
        <v>-749.73333334000017</v>
      </c>
      <c r="D50" s="49"/>
      <c r="E50" s="50">
        <v>-28.616666670000001</v>
      </c>
      <c r="F50" s="51">
        <v>-61</v>
      </c>
      <c r="G50" s="51">
        <v>-40</v>
      </c>
      <c r="H50" s="51">
        <v>-40</v>
      </c>
      <c r="I50" s="51">
        <v>-40</v>
      </c>
      <c r="J50" s="51">
        <v>-40</v>
      </c>
      <c r="K50" s="51">
        <v>-23.333333329999999</v>
      </c>
      <c r="L50" s="51">
        <v>0</v>
      </c>
      <c r="M50" s="51">
        <v>-20.666666670000001</v>
      </c>
      <c r="N50" s="51">
        <v>0</v>
      </c>
      <c r="O50" s="51">
        <v>-58.049999999999997</v>
      </c>
      <c r="P50" s="51">
        <v>-61</v>
      </c>
      <c r="Q50" s="51">
        <v>-40</v>
      </c>
      <c r="R50" s="51">
        <v>-40</v>
      </c>
      <c r="S50" s="51">
        <v>-40</v>
      </c>
      <c r="T50" s="51">
        <v>-40</v>
      </c>
      <c r="U50" s="51">
        <v>-20</v>
      </c>
      <c r="V50" s="51">
        <v>-40</v>
      </c>
      <c r="W50" s="51">
        <v>-22</v>
      </c>
      <c r="X50" s="51">
        <v>-33.733333330000001</v>
      </c>
      <c r="Y50" s="51">
        <v>0</v>
      </c>
      <c r="Z50" s="51">
        <v>-10.66666667</v>
      </c>
      <c r="AA50" s="51">
        <v>-40</v>
      </c>
      <c r="AB50" s="52">
        <v>-10.66666667</v>
      </c>
    </row>
    <row r="51" ht="16.5">
      <c r="A51" s="34"/>
      <c r="B51" s="53">
        <v>45182</v>
      </c>
      <c r="C51" s="48">
        <f>SUM(E51:AB51)</f>
        <v>-198.00000001000004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-12</v>
      </c>
      <c r="P51" s="51">
        <v>-40</v>
      </c>
      <c r="Q51" s="51">
        <v>-40</v>
      </c>
      <c r="R51" s="51">
        <v>-40</v>
      </c>
      <c r="S51" s="51">
        <v>-26.666666670000001</v>
      </c>
      <c r="T51" s="51">
        <v>-26.666666670000001</v>
      </c>
      <c r="U51" s="51">
        <v>-12.66666667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45183</v>
      </c>
      <c r="C52" s="48">
        <f>SUM(E52:AB52)</f>
        <v>-137.33333332999999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-20</v>
      </c>
      <c r="P52" s="51">
        <v>-30.666666670000001</v>
      </c>
      <c r="Q52" s="51">
        <v>-23.333333329999999</v>
      </c>
      <c r="R52" s="51">
        <v>-40</v>
      </c>
      <c r="S52" s="51">
        <v>-23.333333329999999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45184</v>
      </c>
      <c r="C53" s="48">
        <f>SUM(E53:AB53)</f>
        <v>0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45185</v>
      </c>
      <c r="C54" s="48">
        <f>SUM(E54:AB54)</f>
        <v>-6.1333333300000001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-6.1333333300000001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45186</v>
      </c>
      <c r="C55" s="48">
        <f>SUM(E55:AB55)</f>
        <v>-161.5</v>
      </c>
      <c r="D55" s="49"/>
      <c r="E55" s="50">
        <v>0</v>
      </c>
      <c r="F55" s="51">
        <v>-18</v>
      </c>
      <c r="G55" s="51">
        <v>-40</v>
      </c>
      <c r="H55" s="51">
        <v>-40</v>
      </c>
      <c r="I55" s="51">
        <v>-40</v>
      </c>
      <c r="J55" s="51">
        <v>-23.5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45187</v>
      </c>
      <c r="C56" s="48">
        <f>SUM(E56:AB56)</f>
        <v>-186.66666667000001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-24</v>
      </c>
      <c r="R56" s="51">
        <v>-35</v>
      </c>
      <c r="S56" s="51">
        <v>-35</v>
      </c>
      <c r="T56" s="51">
        <v>-40</v>
      </c>
      <c r="U56" s="51">
        <v>-40</v>
      </c>
      <c r="V56" s="51">
        <v>-12.66666667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45188</v>
      </c>
      <c r="C57" s="48">
        <f>SUM(E57:AB57)</f>
        <v>-93.083333330000002</v>
      </c>
      <c r="D57" s="49"/>
      <c r="E57" s="50">
        <v>0</v>
      </c>
      <c r="F57" s="51">
        <v>0</v>
      </c>
      <c r="G57" s="51">
        <v>-25.083333329999999</v>
      </c>
      <c r="H57" s="51">
        <v>-30</v>
      </c>
      <c r="I57" s="51">
        <v>0</v>
      </c>
      <c r="J57" s="51">
        <v>0</v>
      </c>
      <c r="K57" s="51">
        <v>0</v>
      </c>
      <c r="L57" s="51">
        <v>-24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-8.75</v>
      </c>
      <c r="W57" s="51">
        <v>0</v>
      </c>
      <c r="X57" s="51">
        <v>0</v>
      </c>
      <c r="Y57" s="51">
        <v>0</v>
      </c>
      <c r="Z57" s="51">
        <v>0</v>
      </c>
      <c r="AA57" s="51">
        <v>-5.25</v>
      </c>
      <c r="AB57" s="52">
        <v>0</v>
      </c>
    </row>
    <row r="58" ht="16.5">
      <c r="A58" s="34"/>
      <c r="B58" s="53">
        <v>45189</v>
      </c>
      <c r="C58" s="48">
        <f>SUM(E58:AB58)</f>
        <v>-38.399999999999999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-38.399999999999999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45190</v>
      </c>
      <c r="C59" s="48">
        <f>SUM(E59:AB59)</f>
        <v>-209.69999999999999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-51.366666670000001</v>
      </c>
      <c r="Q59" s="51">
        <v>-93</v>
      </c>
      <c r="R59" s="51">
        <v>-40</v>
      </c>
      <c r="S59" s="51">
        <v>-25.333333329999999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45191</v>
      </c>
      <c r="C60" s="48">
        <f>SUM(E60:AB60)</f>
        <v>-399.36666666000002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-23.333333329999999</v>
      </c>
      <c r="N60" s="51">
        <v>-40</v>
      </c>
      <c r="O60" s="51">
        <v>-40</v>
      </c>
      <c r="P60" s="51">
        <v>-15.33333333</v>
      </c>
      <c r="Q60" s="51">
        <v>0</v>
      </c>
      <c r="R60" s="51">
        <v>-30</v>
      </c>
      <c r="S60" s="51">
        <v>-40</v>
      </c>
      <c r="T60" s="51">
        <v>-24.666666670000001</v>
      </c>
      <c r="U60" s="51">
        <v>0</v>
      </c>
      <c r="V60" s="51">
        <v>0</v>
      </c>
      <c r="W60" s="51">
        <v>0</v>
      </c>
      <c r="X60" s="51">
        <v>-23.333333329999999</v>
      </c>
      <c r="Y60" s="51">
        <v>-40</v>
      </c>
      <c r="Z60" s="51">
        <v>-40</v>
      </c>
      <c r="AA60" s="51">
        <v>-62.733333330000001</v>
      </c>
      <c r="AB60" s="52">
        <v>-19.966666669999999</v>
      </c>
    </row>
    <row r="61" ht="16.5">
      <c r="A61" s="34"/>
      <c r="B61" s="53">
        <v>45192</v>
      </c>
      <c r="C61" s="48">
        <f>SUM(E61:AB61)</f>
        <v>-119.33333333</v>
      </c>
      <c r="D61" s="49"/>
      <c r="E61" s="50">
        <v>0</v>
      </c>
      <c r="F61" s="51">
        <v>0</v>
      </c>
      <c r="G61" s="51">
        <v>0</v>
      </c>
      <c r="H61" s="51">
        <v>-22.666666670000001</v>
      </c>
      <c r="I61" s="51">
        <v>-20</v>
      </c>
      <c r="J61" s="51">
        <v>-30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-23.333333329999999</v>
      </c>
      <c r="AA61" s="51">
        <v>-23.333333329999999</v>
      </c>
      <c r="AB61" s="52">
        <v>0</v>
      </c>
    </row>
    <row r="62" ht="16.5">
      <c r="A62" s="34"/>
      <c r="B62" s="53">
        <v>45193</v>
      </c>
      <c r="C62" s="48">
        <f>SUM(E62:AB62)</f>
        <v>-35.333333330000002</v>
      </c>
      <c r="D62" s="49"/>
      <c r="E62" s="50">
        <v>0</v>
      </c>
      <c r="F62" s="51">
        <v>0</v>
      </c>
      <c r="G62" s="51">
        <v>-28</v>
      </c>
      <c r="H62" s="51">
        <v>-7.3333333300000003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45194</v>
      </c>
      <c r="C63" s="48">
        <f>SUM(E63:AB63)</f>
        <v>-244.66666666999998</v>
      </c>
      <c r="D63" s="49"/>
      <c r="E63" s="50">
        <v>0</v>
      </c>
      <c r="F63" s="51">
        <v>0</v>
      </c>
      <c r="G63" s="51">
        <v>-16.666666670000001</v>
      </c>
      <c r="H63" s="51">
        <v>-40</v>
      </c>
      <c r="I63" s="51">
        <v>-40</v>
      </c>
      <c r="J63" s="51">
        <v>-28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-16.666666670000001</v>
      </c>
      <c r="S63" s="51">
        <v>-40</v>
      </c>
      <c r="T63" s="51">
        <v>-40</v>
      </c>
      <c r="U63" s="51">
        <v>-23.333333329999999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45195</v>
      </c>
      <c r="C64" s="48">
        <f>SUM(E64:AB64)</f>
        <v>-129.66666667000001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-46.333333330000002</v>
      </c>
      <c r="R64" s="51">
        <v>-18.666666670000001</v>
      </c>
      <c r="S64" s="51">
        <v>-40</v>
      </c>
      <c r="T64" s="51">
        <v>-24.666666670000001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45196</v>
      </c>
      <c r="C65" s="48">
        <f>SUM(E65:AB65)</f>
        <v>-222.66666666999998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-30.666666670000001</v>
      </c>
      <c r="Q65" s="51">
        <v>-40</v>
      </c>
      <c r="R65" s="51">
        <v>-40</v>
      </c>
      <c r="S65" s="51">
        <v>-40</v>
      </c>
      <c r="T65" s="51">
        <v>-40</v>
      </c>
      <c r="U65" s="51">
        <v>-32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45197</v>
      </c>
      <c r="C66" s="48">
        <f>SUM(E66:AB66)</f>
        <v>-195.5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-26.666666670000001</v>
      </c>
      <c r="T66" s="51">
        <v>-51.5</v>
      </c>
      <c r="U66" s="51">
        <v>-40</v>
      </c>
      <c r="V66" s="51">
        <v>-13.33333333</v>
      </c>
      <c r="W66" s="51">
        <v>0</v>
      </c>
      <c r="X66" s="51">
        <v>0</v>
      </c>
      <c r="Y66" s="51">
        <v>-6</v>
      </c>
      <c r="Z66" s="51">
        <v>-40</v>
      </c>
      <c r="AA66" s="51">
        <v>-18</v>
      </c>
      <c r="AB66" s="52">
        <v>0</v>
      </c>
    </row>
    <row r="67" ht="16.5">
      <c r="A67" s="34"/>
      <c r="B67" s="53">
        <v>45198</v>
      </c>
      <c r="C67" s="48">
        <f>SUM(E67:AB67)</f>
        <v>-360.00000001000001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-30.666666670000001</v>
      </c>
      <c r="S67" s="51">
        <v>-40</v>
      </c>
      <c r="T67" s="51">
        <v>-40</v>
      </c>
      <c r="U67" s="51">
        <v>-24.666666670000001</v>
      </c>
      <c r="V67" s="51">
        <v>-26</v>
      </c>
      <c r="W67" s="51">
        <v>-22</v>
      </c>
      <c r="X67" s="51">
        <v>-16.666666670000001</v>
      </c>
      <c r="Y67" s="51">
        <v>-40</v>
      </c>
      <c r="Z67" s="51">
        <v>-40</v>
      </c>
      <c r="AA67" s="51">
        <v>-40</v>
      </c>
      <c r="AB67" s="52">
        <v>-40</v>
      </c>
    </row>
    <row r="68" ht="16.5">
      <c r="A68" s="34"/>
      <c r="B68" s="53">
        <v>45199</v>
      </c>
      <c r="C68" s="48">
        <f>SUM(E68:AB68)</f>
        <v>-298.43333333999999</v>
      </c>
      <c r="D68" s="49"/>
      <c r="E68" s="50">
        <v>-40</v>
      </c>
      <c r="F68" s="51">
        <v>-40</v>
      </c>
      <c r="G68" s="51">
        <v>-40</v>
      </c>
      <c r="H68" s="51">
        <v>-28.666666670000001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-12.266666669999999</v>
      </c>
      <c r="V68" s="51">
        <v>-12.83333333</v>
      </c>
      <c r="W68" s="51">
        <v>0</v>
      </c>
      <c r="X68" s="51">
        <v>-14</v>
      </c>
      <c r="Y68" s="51">
        <v>-40</v>
      </c>
      <c r="Z68" s="51">
        <v>0</v>
      </c>
      <c r="AA68" s="51">
        <v>-30.666666670000001</v>
      </c>
      <c r="AB68" s="52">
        <v>-40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45170</v>
      </c>
      <c r="C74" s="58">
        <f>SUMIF(E74:AB74,"&gt;0")</f>
        <v>0</v>
      </c>
      <c r="D74" s="59">
        <f>SUMIF(E74:AB74,"&lt;0")</f>
        <v>-215.34999999000001</v>
      </c>
      <c r="E74" s="60">
        <f>E4+E39</f>
        <v>-5.3333333300000003</v>
      </c>
      <c r="F74" s="68">
        <f t="shared" ref="F74:AB74" si="0">F4+F39</f>
        <v>-8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-12.66666667</v>
      </c>
      <c r="L74" s="68">
        <f t="shared" si="0"/>
        <v>-19.333333329999999</v>
      </c>
      <c r="M74" s="68">
        <f t="shared" si="0"/>
        <v>-31.333333329999999</v>
      </c>
      <c r="N74" s="68">
        <f t="shared" si="0"/>
        <v>0</v>
      </c>
      <c r="O74" s="68">
        <f t="shared" si="0"/>
        <v>0</v>
      </c>
      <c r="P74" s="68">
        <f t="shared" si="0"/>
        <v>0</v>
      </c>
      <c r="Q74" s="68">
        <f t="shared" si="0"/>
        <v>0</v>
      </c>
      <c r="R74" s="69">
        <f t="shared" si="0"/>
        <v>0</v>
      </c>
      <c r="S74" s="70">
        <f t="shared" si="0"/>
        <v>-26</v>
      </c>
      <c r="T74" s="51">
        <f t="shared" si="0"/>
        <v>-30</v>
      </c>
      <c r="U74" s="51">
        <f t="shared" si="0"/>
        <v>-31.333333329999999</v>
      </c>
      <c r="V74" s="51">
        <f t="shared" si="0"/>
        <v>-33.333333330000002</v>
      </c>
      <c r="W74" s="51">
        <f t="shared" si="0"/>
        <v>-18.016666669999999</v>
      </c>
      <c r="X74" s="51">
        <f t="shared" si="0"/>
        <v>0</v>
      </c>
      <c r="Y74" s="51">
        <f t="shared" si="0"/>
        <v>0</v>
      </c>
      <c r="Z74" s="51">
        <f t="shared" si="0"/>
        <v>0</v>
      </c>
      <c r="AA74" s="51">
        <f t="shared" si="0"/>
        <v>0</v>
      </c>
      <c r="AB74" s="52">
        <f t="shared" si="0"/>
        <v>0</v>
      </c>
    </row>
    <row r="75" ht="16.5">
      <c r="A75" s="34"/>
      <c r="B75" s="53">
        <v>45171</v>
      </c>
      <c r="C75" s="58">
        <f>SUMIF(E75:AB75,"&gt;0")</f>
        <v>0</v>
      </c>
      <c r="D75" s="59">
        <f>SUMIF(E75:AB75,"&lt;0")</f>
        <v>-41.333333340000003</v>
      </c>
      <c r="E75" s="71">
        <f t="shared" ref="E75:AB85" si="1">E5+E40</f>
        <v>0</v>
      </c>
      <c r="F75" s="51">
        <f t="shared" si="1"/>
        <v>0</v>
      </c>
      <c r="G75" s="51">
        <f t="shared" si="1"/>
        <v>0</v>
      </c>
      <c r="H75" s="51">
        <f t="shared" si="1"/>
        <v>0</v>
      </c>
      <c r="I75" s="51">
        <f t="shared" si="1"/>
        <v>-26.666666670000001</v>
      </c>
      <c r="J75" s="51">
        <f t="shared" si="1"/>
        <v>-14.66666667</v>
      </c>
      <c r="K75" s="51">
        <f t="shared" si="1"/>
        <v>0</v>
      </c>
      <c r="L75" s="51">
        <f t="shared" si="1"/>
        <v>0</v>
      </c>
      <c r="M75" s="51">
        <f t="shared" si="1"/>
        <v>0</v>
      </c>
      <c r="N75" s="51">
        <f t="shared" si="1"/>
        <v>0</v>
      </c>
      <c r="O75" s="51">
        <f t="shared" si="1"/>
        <v>0</v>
      </c>
      <c r="P75" s="51">
        <f t="shared" si="1"/>
        <v>0</v>
      </c>
      <c r="Q75" s="51">
        <f t="shared" si="1"/>
        <v>0</v>
      </c>
      <c r="R75" s="51">
        <f t="shared" si="1"/>
        <v>0</v>
      </c>
      <c r="S75" s="51">
        <f t="shared" si="1"/>
        <v>0</v>
      </c>
      <c r="T75" s="51">
        <f t="shared" si="1"/>
        <v>0</v>
      </c>
      <c r="U75" s="51">
        <f t="shared" si="1"/>
        <v>0</v>
      </c>
      <c r="V75" s="51">
        <f t="shared" si="1"/>
        <v>0</v>
      </c>
      <c r="W75" s="51">
        <f t="shared" si="1"/>
        <v>0</v>
      </c>
      <c r="X75" s="51">
        <f t="shared" si="1"/>
        <v>0</v>
      </c>
      <c r="Y75" s="51">
        <f t="shared" si="1"/>
        <v>0</v>
      </c>
      <c r="Z75" s="51">
        <f t="shared" si="1"/>
        <v>0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45172</v>
      </c>
      <c r="C76" s="58">
        <f>SUMIF(E76:AB76,"&gt;0")</f>
        <v>12.983333330000001</v>
      </c>
      <c r="D76" s="59">
        <f>SUMIF(E76:AB76,"&lt;0")</f>
        <v>-385.36666666000002</v>
      </c>
      <c r="E76" s="71">
        <f t="shared" si="1"/>
        <v>12.983333330000001</v>
      </c>
      <c r="F76" s="51">
        <f t="shared" si="1"/>
        <v>-11.33333333</v>
      </c>
      <c r="G76" s="51">
        <f t="shared" si="1"/>
        <v>-40</v>
      </c>
      <c r="H76" s="51">
        <f t="shared" si="1"/>
        <v>-40</v>
      </c>
      <c r="I76" s="51">
        <f t="shared" si="1"/>
        <v>-40</v>
      </c>
      <c r="J76" s="51">
        <f t="shared" si="1"/>
        <v>-40</v>
      </c>
      <c r="K76" s="51">
        <f t="shared" si="1"/>
        <v>-36</v>
      </c>
      <c r="L76" s="51">
        <f t="shared" si="1"/>
        <v>-26</v>
      </c>
      <c r="M76" s="51">
        <f t="shared" si="1"/>
        <v>0</v>
      </c>
      <c r="N76" s="51">
        <f t="shared" si="1"/>
        <v>0</v>
      </c>
      <c r="O76" s="51">
        <f t="shared" si="1"/>
        <v>0</v>
      </c>
      <c r="P76" s="51">
        <f t="shared" si="1"/>
        <v>0</v>
      </c>
      <c r="Q76" s="51">
        <f t="shared" si="1"/>
        <v>0</v>
      </c>
      <c r="R76" s="51">
        <f t="shared" si="1"/>
        <v>-19.333333329999999</v>
      </c>
      <c r="S76" s="51">
        <f t="shared" si="1"/>
        <v>-40</v>
      </c>
      <c r="T76" s="51">
        <f t="shared" si="1"/>
        <v>-40</v>
      </c>
      <c r="U76" s="51">
        <f t="shared" si="1"/>
        <v>-40</v>
      </c>
      <c r="V76" s="51">
        <f t="shared" si="1"/>
        <v>-12.699999999999999</v>
      </c>
      <c r="W76" s="51">
        <f t="shared" si="1"/>
        <v>0</v>
      </c>
      <c r="X76" s="51">
        <f t="shared" si="1"/>
        <v>0</v>
      </c>
      <c r="Y76" s="51">
        <f t="shared" si="1"/>
        <v>0</v>
      </c>
      <c r="Z76" s="51">
        <f t="shared" si="1"/>
        <v>0</v>
      </c>
      <c r="AA76" s="51">
        <f t="shared" si="1"/>
        <v>0</v>
      </c>
      <c r="AB76" s="52">
        <f t="shared" si="1"/>
        <v>0</v>
      </c>
    </row>
    <row r="77" ht="16.5">
      <c r="A77" s="34"/>
      <c r="B77" s="53">
        <v>45173</v>
      </c>
      <c r="C77" s="58">
        <f>SUMIF(E77:AB77,"&gt;0")</f>
        <v>0</v>
      </c>
      <c r="D77" s="59">
        <f>SUMIF(E77:AB77,"&lt;0")</f>
        <v>-1064.2666666700002</v>
      </c>
      <c r="E77" s="71">
        <f t="shared" si="1"/>
        <v>-28.666666670000001</v>
      </c>
      <c r="F77" s="51">
        <f t="shared" si="1"/>
        <v>-40</v>
      </c>
      <c r="G77" s="51">
        <f t="shared" si="1"/>
        <v>-40</v>
      </c>
      <c r="H77" s="51">
        <f t="shared" si="1"/>
        <v>-40</v>
      </c>
      <c r="I77" s="51">
        <f t="shared" si="1"/>
        <v>-40</v>
      </c>
      <c r="J77" s="51">
        <f t="shared" si="1"/>
        <v>-40</v>
      </c>
      <c r="K77" s="51">
        <f t="shared" si="1"/>
        <v>-40</v>
      </c>
      <c r="L77" s="51">
        <f t="shared" si="1"/>
        <v>-40</v>
      </c>
      <c r="M77" s="51">
        <f t="shared" si="1"/>
        <v>-40</v>
      </c>
      <c r="N77" s="51">
        <f t="shared" si="1"/>
        <v>-40</v>
      </c>
      <c r="O77" s="51">
        <f t="shared" si="1"/>
        <v>-40</v>
      </c>
      <c r="P77" s="51">
        <f t="shared" si="1"/>
        <v>-40</v>
      </c>
      <c r="Q77" s="51">
        <f t="shared" si="1"/>
        <v>-40</v>
      </c>
      <c r="R77" s="51">
        <f t="shared" si="1"/>
        <v>-40</v>
      </c>
      <c r="S77" s="51">
        <f t="shared" si="1"/>
        <v>-40</v>
      </c>
      <c r="T77" s="51">
        <f t="shared" si="1"/>
        <v>-40</v>
      </c>
      <c r="U77" s="51">
        <f t="shared" si="1"/>
        <v>-40</v>
      </c>
      <c r="V77" s="51">
        <f t="shared" si="1"/>
        <v>-40</v>
      </c>
      <c r="W77" s="51">
        <f t="shared" si="1"/>
        <v>-40</v>
      </c>
      <c r="X77" s="51">
        <f t="shared" si="1"/>
        <v>-28.600000000000001</v>
      </c>
      <c r="Y77" s="51">
        <f t="shared" si="1"/>
        <v>-44</v>
      </c>
      <c r="Z77" s="51">
        <f t="shared" si="1"/>
        <v>-84</v>
      </c>
      <c r="AA77" s="51">
        <f t="shared" si="1"/>
        <v>-72</v>
      </c>
      <c r="AB77" s="52">
        <f t="shared" si="1"/>
        <v>-87</v>
      </c>
    </row>
    <row r="78" ht="16.5">
      <c r="A78" s="34"/>
      <c r="B78" s="53">
        <v>45174</v>
      </c>
      <c r="C78" s="58">
        <f>SUMIF(E78:AB78,"&gt;0")</f>
        <v>59.733333330000001</v>
      </c>
      <c r="D78" s="59">
        <f>SUMIF(E78:AB78,"&lt;0")</f>
        <v>-452.25</v>
      </c>
      <c r="E78" s="71">
        <f t="shared" si="1"/>
        <v>-60</v>
      </c>
      <c r="F78" s="51">
        <f t="shared" si="1"/>
        <v>-45</v>
      </c>
      <c r="G78" s="51">
        <f t="shared" si="1"/>
        <v>-45</v>
      </c>
      <c r="H78" s="51">
        <f t="shared" si="1"/>
        <v>-45</v>
      </c>
      <c r="I78" s="72">
        <f t="shared" si="1"/>
        <v>-45</v>
      </c>
      <c r="J78" s="51">
        <f t="shared" si="1"/>
        <v>-45</v>
      </c>
      <c r="K78" s="51">
        <f t="shared" si="1"/>
        <v>-45</v>
      </c>
      <c r="L78" s="51">
        <f t="shared" si="1"/>
        <v>-15</v>
      </c>
      <c r="M78" s="51">
        <f t="shared" si="1"/>
        <v>0</v>
      </c>
      <c r="N78" s="51">
        <f t="shared" si="1"/>
        <v>-21.75</v>
      </c>
      <c r="O78" s="51">
        <f t="shared" si="1"/>
        <v>-40.5</v>
      </c>
      <c r="P78" s="51">
        <f t="shared" si="1"/>
        <v>-21.75</v>
      </c>
      <c r="Q78" s="51">
        <f t="shared" si="1"/>
        <v>-23.25</v>
      </c>
      <c r="R78" s="51">
        <f t="shared" si="1"/>
        <v>0</v>
      </c>
      <c r="S78" s="51">
        <f t="shared" si="1"/>
        <v>0</v>
      </c>
      <c r="T78" s="51">
        <f t="shared" si="1"/>
        <v>0</v>
      </c>
      <c r="U78" s="51">
        <f t="shared" si="1"/>
        <v>17.733333330000001</v>
      </c>
      <c r="V78" s="51">
        <f t="shared" si="1"/>
        <v>21</v>
      </c>
      <c r="W78" s="51">
        <f t="shared" si="1"/>
        <v>21</v>
      </c>
      <c r="X78" s="51">
        <f t="shared" si="1"/>
        <v>0</v>
      </c>
      <c r="Y78" s="51">
        <f t="shared" si="1"/>
        <v>0</v>
      </c>
      <c r="Z78" s="51">
        <f t="shared" si="1"/>
        <v>0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45175</v>
      </c>
      <c r="C79" s="58">
        <f>SUMIF(E79:AB79,"&gt;0")</f>
        <v>446.88333332999997</v>
      </c>
      <c r="D79" s="59">
        <f>SUMIF(E79:AB79,"&lt;0")</f>
        <v>0</v>
      </c>
      <c r="E79" s="71">
        <f t="shared" si="1"/>
        <v>0</v>
      </c>
      <c r="F79" s="51">
        <f t="shared" si="1"/>
        <v>7.5999999999999996</v>
      </c>
      <c r="G79" s="51">
        <f t="shared" si="1"/>
        <v>10.133333329999999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8.1999999999999993</v>
      </c>
      <c r="L79" s="51">
        <f t="shared" si="1"/>
        <v>17.100000000000001</v>
      </c>
      <c r="M79" s="51">
        <f t="shared" si="1"/>
        <v>28.699999999999999</v>
      </c>
      <c r="N79" s="51">
        <f t="shared" si="1"/>
        <v>41</v>
      </c>
      <c r="O79" s="51">
        <f t="shared" si="1"/>
        <v>55</v>
      </c>
      <c r="P79" s="51">
        <f t="shared" si="1"/>
        <v>56</v>
      </c>
      <c r="Q79" s="51">
        <f t="shared" si="1"/>
        <v>60</v>
      </c>
      <c r="R79" s="51">
        <f t="shared" si="1"/>
        <v>59</v>
      </c>
      <c r="S79" s="51">
        <f t="shared" si="1"/>
        <v>59</v>
      </c>
      <c r="T79" s="51">
        <f t="shared" si="1"/>
        <v>24.649999999999999</v>
      </c>
      <c r="U79" s="51">
        <f t="shared" si="1"/>
        <v>0</v>
      </c>
      <c r="V79" s="51">
        <f t="shared" si="1"/>
        <v>0</v>
      </c>
      <c r="W79" s="51">
        <f t="shared" si="1"/>
        <v>0</v>
      </c>
      <c r="X79" s="51">
        <f t="shared" si="1"/>
        <v>0</v>
      </c>
      <c r="Y79" s="51">
        <f t="shared" si="1"/>
        <v>0</v>
      </c>
      <c r="Z79" s="51">
        <f t="shared" si="1"/>
        <v>0</v>
      </c>
      <c r="AA79" s="51">
        <f t="shared" si="1"/>
        <v>0</v>
      </c>
      <c r="AB79" s="52">
        <f t="shared" si="1"/>
        <v>20.5</v>
      </c>
    </row>
    <row r="80" ht="16.5">
      <c r="A80" s="34"/>
      <c r="B80" s="53">
        <v>45176</v>
      </c>
      <c r="C80" s="58">
        <f>SUMIF(E80:AB80,"&gt;0")</f>
        <v>216.76666666</v>
      </c>
      <c r="D80" s="59">
        <f>SUMIF(E80:AB80,"&lt;0")</f>
        <v>-52</v>
      </c>
      <c r="E80" s="71">
        <f t="shared" si="1"/>
        <v>0</v>
      </c>
      <c r="F80" s="51">
        <f t="shared" si="1"/>
        <v>18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0</v>
      </c>
      <c r="K80" s="51">
        <f t="shared" si="1"/>
        <v>0</v>
      </c>
      <c r="L80" s="51">
        <f t="shared" si="1"/>
        <v>7.3333333300000003</v>
      </c>
      <c r="M80" s="51">
        <f t="shared" si="1"/>
        <v>20.5</v>
      </c>
      <c r="N80" s="51">
        <f t="shared" si="1"/>
        <v>41</v>
      </c>
      <c r="O80" s="51">
        <f t="shared" si="1"/>
        <v>44</v>
      </c>
      <c r="P80" s="51">
        <f t="shared" si="1"/>
        <v>0</v>
      </c>
      <c r="Q80" s="51">
        <f t="shared" si="1"/>
        <v>8.1999999999999993</v>
      </c>
      <c r="R80" s="51">
        <f t="shared" si="1"/>
        <v>41</v>
      </c>
      <c r="S80" s="51">
        <f t="shared" si="1"/>
        <v>36.733333330000001</v>
      </c>
      <c r="T80" s="51">
        <f t="shared" si="1"/>
        <v>0</v>
      </c>
      <c r="U80" s="51">
        <f t="shared" si="1"/>
        <v>0</v>
      </c>
      <c r="V80" s="51">
        <f t="shared" si="1"/>
        <v>0</v>
      </c>
      <c r="W80" s="51">
        <f t="shared" si="1"/>
        <v>-30</v>
      </c>
      <c r="X80" s="51">
        <f t="shared" si="1"/>
        <v>-22</v>
      </c>
      <c r="Y80" s="51">
        <f t="shared" si="1"/>
        <v>0</v>
      </c>
      <c r="Z80" s="51">
        <f t="shared" si="1"/>
        <v>0</v>
      </c>
      <c r="AA80" s="51">
        <f t="shared" si="1"/>
        <v>0</v>
      </c>
      <c r="AB80" s="52">
        <f t="shared" si="1"/>
        <v>0</v>
      </c>
    </row>
    <row r="81" ht="16.5">
      <c r="A81" s="34"/>
      <c r="B81" s="53">
        <v>45177</v>
      </c>
      <c r="C81" s="58">
        <f>SUMIF(E81:AB81,"&gt;0")</f>
        <v>0</v>
      </c>
      <c r="D81" s="59">
        <f>SUMIF(E81:AB81,"&lt;0")</f>
        <v>-283.33333333000002</v>
      </c>
      <c r="E81" s="71">
        <f t="shared" si="1"/>
        <v>0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-25.333333329999999</v>
      </c>
      <c r="J81" s="51">
        <f t="shared" si="1"/>
        <v>-8</v>
      </c>
      <c r="K81" s="51">
        <f t="shared" si="1"/>
        <v>0</v>
      </c>
      <c r="L81" s="51">
        <f t="shared" si="1"/>
        <v>0</v>
      </c>
      <c r="M81" s="51">
        <f t="shared" si="1"/>
        <v>0</v>
      </c>
      <c r="N81" s="51">
        <f t="shared" si="1"/>
        <v>0</v>
      </c>
      <c r="O81" s="51">
        <f t="shared" si="1"/>
        <v>0</v>
      </c>
      <c r="P81" s="51">
        <f t="shared" si="1"/>
        <v>0</v>
      </c>
      <c r="Q81" s="51">
        <f t="shared" si="1"/>
        <v>0</v>
      </c>
      <c r="R81" s="51">
        <f t="shared" si="1"/>
        <v>0</v>
      </c>
      <c r="S81" s="51">
        <f t="shared" si="1"/>
        <v>0</v>
      </c>
      <c r="T81" s="51">
        <f t="shared" si="1"/>
        <v>0</v>
      </c>
      <c r="U81" s="51">
        <f t="shared" si="1"/>
        <v>-16</v>
      </c>
      <c r="V81" s="51">
        <f t="shared" si="1"/>
        <v>-40</v>
      </c>
      <c r="W81" s="51">
        <f t="shared" si="1"/>
        <v>-20</v>
      </c>
      <c r="X81" s="51">
        <f t="shared" si="1"/>
        <v>-47</v>
      </c>
      <c r="Y81" s="51">
        <f t="shared" si="1"/>
        <v>-47</v>
      </c>
      <c r="Z81" s="51">
        <f t="shared" si="1"/>
        <v>-40</v>
      </c>
      <c r="AA81" s="51">
        <f t="shared" si="1"/>
        <v>-40</v>
      </c>
      <c r="AB81" s="52">
        <f t="shared" si="1"/>
        <v>0</v>
      </c>
    </row>
    <row r="82" ht="16.5">
      <c r="A82" s="34"/>
      <c r="B82" s="53">
        <v>45178</v>
      </c>
      <c r="C82" s="58">
        <f>SUMIF(E82:AB82,"&gt;0")</f>
        <v>48.383333329999999</v>
      </c>
      <c r="D82" s="59">
        <f>SUMIF(E82:AB82,"&lt;0")</f>
        <v>0</v>
      </c>
      <c r="E82" s="71">
        <f t="shared" si="1"/>
        <v>12.18333333</v>
      </c>
      <c r="F82" s="51">
        <f t="shared" si="1"/>
        <v>18</v>
      </c>
      <c r="G82" s="51">
        <f t="shared" si="1"/>
        <v>18.199999999999999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0</v>
      </c>
      <c r="L82" s="51">
        <f t="shared" si="1"/>
        <v>0</v>
      </c>
      <c r="M82" s="51">
        <f t="shared" si="1"/>
        <v>0</v>
      </c>
      <c r="N82" s="51">
        <f t="shared" si="1"/>
        <v>0</v>
      </c>
      <c r="O82" s="51">
        <f t="shared" si="1"/>
        <v>0</v>
      </c>
      <c r="P82" s="51">
        <f t="shared" si="1"/>
        <v>0</v>
      </c>
      <c r="Q82" s="51">
        <f t="shared" si="1"/>
        <v>0</v>
      </c>
      <c r="R82" s="51">
        <f t="shared" si="1"/>
        <v>0</v>
      </c>
      <c r="S82" s="51">
        <f t="shared" si="1"/>
        <v>0</v>
      </c>
      <c r="T82" s="51">
        <f t="shared" si="1"/>
        <v>0</v>
      </c>
      <c r="U82" s="51">
        <f t="shared" si="1"/>
        <v>0</v>
      </c>
      <c r="V82" s="51">
        <f t="shared" si="1"/>
        <v>0</v>
      </c>
      <c r="W82" s="51">
        <f t="shared" si="1"/>
        <v>0</v>
      </c>
      <c r="X82" s="51">
        <f t="shared" si="1"/>
        <v>0</v>
      </c>
      <c r="Y82" s="51">
        <f t="shared" si="1"/>
        <v>0</v>
      </c>
      <c r="Z82" s="51">
        <f t="shared" si="1"/>
        <v>0</v>
      </c>
      <c r="AA82" s="51">
        <f t="shared" si="1"/>
        <v>0</v>
      </c>
      <c r="AB82" s="52">
        <f t="shared" si="1"/>
        <v>0</v>
      </c>
    </row>
    <row r="83" ht="16.5">
      <c r="A83" s="34"/>
      <c r="B83" s="53">
        <v>45179</v>
      </c>
      <c r="C83" s="58">
        <f>SUMIF(E83:AB83,"&gt;0")</f>
        <v>0</v>
      </c>
      <c r="D83" s="59">
        <f>SUMIF(E83:AB83,"&lt;0")</f>
        <v>-48.966666669999995</v>
      </c>
      <c r="E83" s="71">
        <f t="shared" si="1"/>
        <v>0</v>
      </c>
      <c r="F83" s="51">
        <f t="shared" si="1"/>
        <v>0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-16.333333329999999</v>
      </c>
      <c r="K83" s="51">
        <f t="shared" si="1"/>
        <v>0</v>
      </c>
      <c r="L83" s="51">
        <f t="shared" si="1"/>
        <v>0</v>
      </c>
      <c r="M83" s="51">
        <f t="shared" si="1"/>
        <v>0</v>
      </c>
      <c r="N83" s="51">
        <f t="shared" si="1"/>
        <v>0</v>
      </c>
      <c r="O83" s="51">
        <f t="shared" si="1"/>
        <v>0</v>
      </c>
      <c r="P83" s="51">
        <f t="shared" si="1"/>
        <v>0</v>
      </c>
      <c r="Q83" s="51">
        <f t="shared" si="1"/>
        <v>0</v>
      </c>
      <c r="R83" s="51">
        <f t="shared" si="1"/>
        <v>0</v>
      </c>
      <c r="S83" s="51">
        <f t="shared" si="1"/>
        <v>0</v>
      </c>
      <c r="T83" s="51">
        <f t="shared" si="1"/>
        <v>0</v>
      </c>
      <c r="U83" s="51">
        <f t="shared" si="1"/>
        <v>0</v>
      </c>
      <c r="V83" s="51">
        <f t="shared" si="1"/>
        <v>-3.9666666700000004</v>
      </c>
      <c r="W83" s="51">
        <f t="shared" si="1"/>
        <v>0</v>
      </c>
      <c r="X83" s="51">
        <f t="shared" si="1"/>
        <v>-28.666666670000001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0</v>
      </c>
    </row>
    <row r="84" ht="16.5">
      <c r="A84" s="34"/>
      <c r="B84" s="53">
        <v>45180</v>
      </c>
      <c r="C84" s="58">
        <f>SUMIF(E84:AB84,"&gt;0")</f>
        <v>34.933333329999996</v>
      </c>
      <c r="D84" s="59">
        <f>SUMIF(E84:AB84,"&lt;0")</f>
        <v>-211.33333332999999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0</v>
      </c>
      <c r="M84" s="51">
        <f t="shared" si="1"/>
        <v>-11.33333333</v>
      </c>
      <c r="N84" s="51">
        <f t="shared" si="1"/>
        <v>-40</v>
      </c>
      <c r="O84" s="51">
        <f t="shared" si="1"/>
        <v>-26.666666670000001</v>
      </c>
      <c r="P84" s="51">
        <f t="shared" si="1"/>
        <v>-40</v>
      </c>
      <c r="Q84" s="51">
        <f t="shared" si="1"/>
        <v>-40</v>
      </c>
      <c r="R84" s="51">
        <f t="shared" si="1"/>
        <v>-40</v>
      </c>
      <c r="S84" s="51">
        <f t="shared" si="1"/>
        <v>-13.33333333</v>
      </c>
      <c r="T84" s="51">
        <f t="shared" si="1"/>
        <v>0</v>
      </c>
      <c r="U84" s="51">
        <f t="shared" si="1"/>
        <v>0</v>
      </c>
      <c r="V84" s="51">
        <f t="shared" si="1"/>
        <v>0</v>
      </c>
      <c r="W84" s="51">
        <f t="shared" si="1"/>
        <v>0</v>
      </c>
      <c r="X84" s="51">
        <f t="shared" si="1"/>
        <v>0</v>
      </c>
      <c r="Y84" s="51">
        <f t="shared" si="1"/>
        <v>0</v>
      </c>
      <c r="Z84" s="51">
        <f t="shared" si="1"/>
        <v>21</v>
      </c>
      <c r="AA84" s="51">
        <f t="shared" si="1"/>
        <v>13.93333333</v>
      </c>
      <c r="AB84" s="52">
        <f t="shared" si="1"/>
        <v>0</v>
      </c>
    </row>
    <row r="85" ht="16.5">
      <c r="A85" s="34"/>
      <c r="B85" s="53">
        <v>45181</v>
      </c>
      <c r="C85" s="58">
        <f>SUMIF(E85:AB85,"&gt;0")</f>
        <v>0</v>
      </c>
      <c r="D85" s="59">
        <f>SUMIF(E85:AB85,"&lt;0")</f>
        <v>-749.73333334000017</v>
      </c>
      <c r="E85" s="71">
        <f t="shared" si="1"/>
        <v>-28.616666670000001</v>
      </c>
      <c r="F85" s="51">
        <f t="shared" si="1"/>
        <v>-61</v>
      </c>
      <c r="G85" s="51">
        <f t="shared" si="1"/>
        <v>-40</v>
      </c>
      <c r="H85" s="51">
        <f t="shared" si="1"/>
        <v>-40</v>
      </c>
      <c r="I85" s="51">
        <f t="shared" si="1"/>
        <v>-40</v>
      </c>
      <c r="J85" s="51">
        <f t="shared" si="1"/>
        <v>-40</v>
      </c>
      <c r="K85" s="51">
        <f t="shared" si="1"/>
        <v>-23.333333329999999</v>
      </c>
      <c r="L85" s="51">
        <f t="shared" si="1"/>
        <v>0</v>
      </c>
      <c r="M85" s="51">
        <f t="shared" si="1"/>
        <v>-20.666666670000001</v>
      </c>
      <c r="N85" s="51">
        <f t="shared" si="1"/>
        <v>0</v>
      </c>
      <c r="O85" s="51">
        <f t="shared" si="1"/>
        <v>-58.049999999999997</v>
      </c>
      <c r="P85" s="51">
        <f t="shared" si="1"/>
        <v>-61</v>
      </c>
      <c r="Q85" s="51">
        <f t="shared" si="1"/>
        <v>-40</v>
      </c>
      <c r="R85" s="51">
        <f t="shared" si="1"/>
        <v>-40</v>
      </c>
      <c r="S85" s="51">
        <f t="shared" si="1"/>
        <v>-40</v>
      </c>
      <c r="T85" s="51">
        <f t="shared" ref="T85:AB85" si="2">T15+T50</f>
        <v>-40</v>
      </c>
      <c r="U85" s="51">
        <f t="shared" si="2"/>
        <v>-20</v>
      </c>
      <c r="V85" s="51">
        <f t="shared" si="2"/>
        <v>-40</v>
      </c>
      <c r="W85" s="51">
        <f t="shared" si="2"/>
        <v>-22</v>
      </c>
      <c r="X85" s="51">
        <f t="shared" si="2"/>
        <v>-33.733333330000001</v>
      </c>
      <c r="Y85" s="51">
        <f t="shared" si="2"/>
        <v>0</v>
      </c>
      <c r="Z85" s="51">
        <f t="shared" si="2"/>
        <v>-10.66666667</v>
      </c>
      <c r="AA85" s="51">
        <f t="shared" si="2"/>
        <v>-40</v>
      </c>
      <c r="AB85" s="52">
        <f t="shared" si="2"/>
        <v>-10.66666667</v>
      </c>
    </row>
    <row r="86" ht="16.5">
      <c r="A86" s="34"/>
      <c r="B86" s="53">
        <v>45182</v>
      </c>
      <c r="C86" s="58">
        <f>SUMIF(E86:AB86,"&gt;0")</f>
        <v>16.399999999999999</v>
      </c>
      <c r="D86" s="59">
        <f>SUMIF(E86:AB86,"&lt;0")</f>
        <v>-198.00000001000004</v>
      </c>
      <c r="E86" s="71">
        <f t="shared" ref="E86:AB96" si="3">E16+E51</f>
        <v>0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0</v>
      </c>
      <c r="M86" s="51">
        <f t="shared" si="3"/>
        <v>0</v>
      </c>
      <c r="N86" s="51">
        <f t="shared" si="3"/>
        <v>0</v>
      </c>
      <c r="O86" s="51">
        <f t="shared" si="3"/>
        <v>-12</v>
      </c>
      <c r="P86" s="51">
        <f t="shared" si="3"/>
        <v>-40</v>
      </c>
      <c r="Q86" s="51">
        <f t="shared" si="3"/>
        <v>-40</v>
      </c>
      <c r="R86" s="51">
        <f t="shared" si="3"/>
        <v>-40</v>
      </c>
      <c r="S86" s="51">
        <f t="shared" si="3"/>
        <v>-26.666666670000001</v>
      </c>
      <c r="T86" s="51">
        <f t="shared" si="3"/>
        <v>-26.666666670000001</v>
      </c>
      <c r="U86" s="51">
        <f t="shared" si="3"/>
        <v>-12.66666667</v>
      </c>
      <c r="V86" s="51">
        <f t="shared" si="3"/>
        <v>0</v>
      </c>
      <c r="W86" s="51">
        <f t="shared" si="3"/>
        <v>0</v>
      </c>
      <c r="X86" s="51">
        <f t="shared" si="3"/>
        <v>0.55000000000000004</v>
      </c>
      <c r="Y86" s="51">
        <f t="shared" si="3"/>
        <v>1</v>
      </c>
      <c r="Z86" s="51">
        <f t="shared" si="3"/>
        <v>0.65000000000000002</v>
      </c>
      <c r="AA86" s="51">
        <f t="shared" si="3"/>
        <v>0</v>
      </c>
      <c r="AB86" s="52">
        <f t="shared" si="3"/>
        <v>14.199999999999999</v>
      </c>
    </row>
    <row r="87" ht="16.5">
      <c r="A87" s="34"/>
      <c r="B87" s="53">
        <v>45183</v>
      </c>
      <c r="C87" s="58">
        <f>SUMIF(E87:AB87,"&gt;0")</f>
        <v>106.45</v>
      </c>
      <c r="D87" s="59">
        <f>SUMIF(E87:AB87,"&lt;0")</f>
        <v>-137.33333332999999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0</v>
      </c>
      <c r="J87" s="51">
        <f t="shared" si="3"/>
        <v>0</v>
      </c>
      <c r="K87" s="51">
        <f t="shared" si="3"/>
        <v>0</v>
      </c>
      <c r="L87" s="51">
        <f t="shared" si="3"/>
        <v>0</v>
      </c>
      <c r="M87" s="51">
        <f t="shared" si="3"/>
        <v>32.950000000000003</v>
      </c>
      <c r="N87" s="51">
        <f t="shared" si="3"/>
        <v>0</v>
      </c>
      <c r="O87" s="51">
        <f t="shared" si="3"/>
        <v>-20</v>
      </c>
      <c r="P87" s="51">
        <f t="shared" si="3"/>
        <v>-30.666666670000001</v>
      </c>
      <c r="Q87" s="51">
        <f t="shared" si="3"/>
        <v>-23.333333329999999</v>
      </c>
      <c r="R87" s="51">
        <f t="shared" si="3"/>
        <v>-40</v>
      </c>
      <c r="S87" s="51">
        <f t="shared" si="3"/>
        <v>-23.333333329999999</v>
      </c>
      <c r="T87" s="51">
        <f t="shared" si="3"/>
        <v>21</v>
      </c>
      <c r="U87" s="51">
        <f t="shared" si="3"/>
        <v>10.5</v>
      </c>
      <c r="V87" s="51">
        <f t="shared" si="3"/>
        <v>21</v>
      </c>
      <c r="W87" s="51">
        <f t="shared" si="3"/>
        <v>21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45184</v>
      </c>
      <c r="C88" s="58">
        <f>SUMIF(E88:AB88,"&gt;0")</f>
        <v>246.21666665999999</v>
      </c>
      <c r="D88" s="59">
        <f>SUMIF(E88:AB88,"&lt;0")</f>
        <v>0</v>
      </c>
      <c r="E88" s="71">
        <f t="shared" si="3"/>
        <v>25.133333329999999</v>
      </c>
      <c r="F88" s="51">
        <f t="shared" si="3"/>
        <v>0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0</v>
      </c>
      <c r="N88" s="51">
        <f t="shared" si="3"/>
        <v>0</v>
      </c>
      <c r="O88" s="51">
        <f t="shared" si="3"/>
        <v>41.483333330000001</v>
      </c>
      <c r="P88" s="51">
        <f t="shared" si="3"/>
        <v>38.516666669999999</v>
      </c>
      <c r="Q88" s="51">
        <f t="shared" si="3"/>
        <v>36.899999999999999</v>
      </c>
      <c r="R88" s="51">
        <f t="shared" si="3"/>
        <v>46</v>
      </c>
      <c r="S88" s="51">
        <f t="shared" si="3"/>
        <v>17.199999999999999</v>
      </c>
      <c r="T88" s="51">
        <f t="shared" si="3"/>
        <v>26.550000000000001</v>
      </c>
      <c r="U88" s="51">
        <f t="shared" si="3"/>
        <v>0</v>
      </c>
      <c r="V88" s="51">
        <f t="shared" si="3"/>
        <v>6.2333333299999998</v>
      </c>
      <c r="W88" s="51">
        <f t="shared" si="3"/>
        <v>0.20000000000000001</v>
      </c>
      <c r="X88" s="51">
        <f t="shared" si="3"/>
        <v>1</v>
      </c>
      <c r="Y88" s="51">
        <f t="shared" si="3"/>
        <v>0</v>
      </c>
      <c r="Z88" s="51">
        <f t="shared" si="3"/>
        <v>0</v>
      </c>
      <c r="AA88" s="51">
        <f t="shared" si="3"/>
        <v>0</v>
      </c>
      <c r="AB88" s="52">
        <f t="shared" si="3"/>
        <v>7</v>
      </c>
    </row>
    <row r="89" ht="16.5">
      <c r="A89" s="34"/>
      <c r="B89" s="53">
        <v>45185</v>
      </c>
      <c r="C89" s="58">
        <f>SUMIF(E89:AB89,"&gt;0")</f>
        <v>454.90000000999999</v>
      </c>
      <c r="D89" s="59">
        <f>SUMIF(E89:AB89,"&lt;0")</f>
        <v>0</v>
      </c>
      <c r="E89" s="71">
        <f t="shared" si="3"/>
        <v>0</v>
      </c>
      <c r="F89" s="51">
        <f t="shared" si="3"/>
        <v>0</v>
      </c>
      <c r="G89" s="51">
        <f t="shared" si="3"/>
        <v>14</v>
      </c>
      <c r="H89" s="51">
        <f t="shared" si="3"/>
        <v>0</v>
      </c>
      <c r="I89" s="51">
        <f t="shared" si="3"/>
        <v>9.7166666700000004</v>
      </c>
      <c r="J89" s="51">
        <f t="shared" si="3"/>
        <v>40</v>
      </c>
      <c r="K89" s="51">
        <f t="shared" si="3"/>
        <v>22</v>
      </c>
      <c r="L89" s="51">
        <f t="shared" si="3"/>
        <v>21</v>
      </c>
      <c r="M89" s="51">
        <f t="shared" si="3"/>
        <v>21</v>
      </c>
      <c r="N89" s="51">
        <f t="shared" si="3"/>
        <v>40</v>
      </c>
      <c r="O89" s="51">
        <f t="shared" si="3"/>
        <v>0</v>
      </c>
      <c r="P89" s="51">
        <f t="shared" si="3"/>
        <v>25</v>
      </c>
      <c r="Q89" s="51">
        <f t="shared" si="3"/>
        <v>25</v>
      </c>
      <c r="R89" s="51">
        <f t="shared" si="3"/>
        <v>25</v>
      </c>
      <c r="S89" s="51">
        <f t="shared" si="3"/>
        <v>25</v>
      </c>
      <c r="T89" s="51">
        <f t="shared" si="3"/>
        <v>25</v>
      </c>
      <c r="U89" s="51">
        <f t="shared" si="3"/>
        <v>23</v>
      </c>
      <c r="V89" s="51">
        <f t="shared" si="3"/>
        <v>114.81666667</v>
      </c>
      <c r="W89" s="51">
        <f t="shared" si="3"/>
        <v>24.366666670000001</v>
      </c>
      <c r="X89" s="51">
        <f t="shared" si="3"/>
        <v>0</v>
      </c>
      <c r="Y89" s="51">
        <f t="shared" si="3"/>
        <v>0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ht="16.5">
      <c r="A90" s="34"/>
      <c r="B90" s="53">
        <v>45186</v>
      </c>
      <c r="C90" s="58">
        <f>SUMIF(E90:AB90,"&gt;0")</f>
        <v>15.91666667</v>
      </c>
      <c r="D90" s="59">
        <f>SUMIF(E90:AB90,"&lt;0")</f>
        <v>-161.5</v>
      </c>
      <c r="E90" s="71">
        <f t="shared" si="3"/>
        <v>0</v>
      </c>
      <c r="F90" s="51">
        <f t="shared" si="3"/>
        <v>-18</v>
      </c>
      <c r="G90" s="51">
        <f t="shared" si="3"/>
        <v>-40</v>
      </c>
      <c r="H90" s="51">
        <f t="shared" si="3"/>
        <v>-40</v>
      </c>
      <c r="I90" s="51">
        <f t="shared" si="3"/>
        <v>-40</v>
      </c>
      <c r="J90" s="51">
        <f t="shared" si="3"/>
        <v>-23.5</v>
      </c>
      <c r="K90" s="51">
        <f t="shared" si="3"/>
        <v>0</v>
      </c>
      <c r="L90" s="51">
        <f t="shared" si="3"/>
        <v>0</v>
      </c>
      <c r="M90" s="51">
        <f t="shared" si="3"/>
        <v>0</v>
      </c>
      <c r="N90" s="51">
        <f t="shared" si="3"/>
        <v>0</v>
      </c>
      <c r="O90" s="51">
        <f t="shared" si="3"/>
        <v>0</v>
      </c>
      <c r="P90" s="51">
        <f t="shared" si="3"/>
        <v>0</v>
      </c>
      <c r="Q90" s="51">
        <f t="shared" si="3"/>
        <v>0</v>
      </c>
      <c r="R90" s="51">
        <f t="shared" si="3"/>
        <v>0</v>
      </c>
      <c r="S90" s="51">
        <f t="shared" si="3"/>
        <v>0</v>
      </c>
      <c r="T90" s="51">
        <f t="shared" si="3"/>
        <v>0</v>
      </c>
      <c r="U90" s="51">
        <f t="shared" si="3"/>
        <v>0</v>
      </c>
      <c r="V90" s="51">
        <f t="shared" si="3"/>
        <v>12.25</v>
      </c>
      <c r="W90" s="51">
        <f t="shared" si="3"/>
        <v>3.6666666700000001</v>
      </c>
      <c r="X90" s="51">
        <f t="shared" si="3"/>
        <v>0</v>
      </c>
      <c r="Y90" s="51">
        <f t="shared" si="3"/>
        <v>0</v>
      </c>
      <c r="Z90" s="51">
        <f t="shared" si="3"/>
        <v>0</v>
      </c>
      <c r="AA90" s="51">
        <f t="shared" si="3"/>
        <v>0</v>
      </c>
      <c r="AB90" s="52">
        <f t="shared" si="3"/>
        <v>0</v>
      </c>
    </row>
    <row r="91" ht="16.5">
      <c r="A91" s="34"/>
      <c r="B91" s="53">
        <v>45187</v>
      </c>
      <c r="C91" s="58">
        <f>SUMIF(E91:AB91,"&gt;0")</f>
        <v>77.249999989999992</v>
      </c>
      <c r="D91" s="59">
        <f>SUMIF(E91:AB91,"&lt;0")</f>
        <v>-186.66666667000001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0</v>
      </c>
      <c r="L91" s="51">
        <f t="shared" si="3"/>
        <v>10.633333329999999</v>
      </c>
      <c r="M91" s="51">
        <f t="shared" si="3"/>
        <v>22</v>
      </c>
      <c r="N91" s="51">
        <f t="shared" si="3"/>
        <v>36.383333329999999</v>
      </c>
      <c r="O91" s="51">
        <f t="shared" si="3"/>
        <v>0</v>
      </c>
      <c r="P91" s="51">
        <f t="shared" si="3"/>
        <v>8.2333333300000007</v>
      </c>
      <c r="Q91" s="51">
        <f t="shared" si="3"/>
        <v>-24</v>
      </c>
      <c r="R91" s="51">
        <f t="shared" si="3"/>
        <v>-35</v>
      </c>
      <c r="S91" s="51">
        <f t="shared" si="3"/>
        <v>-35</v>
      </c>
      <c r="T91" s="51">
        <f t="shared" si="3"/>
        <v>-40</v>
      </c>
      <c r="U91" s="51">
        <f t="shared" si="3"/>
        <v>-40</v>
      </c>
      <c r="V91" s="51">
        <f t="shared" si="3"/>
        <v>-12.66666667</v>
      </c>
      <c r="W91" s="51">
        <f t="shared" si="3"/>
        <v>0</v>
      </c>
      <c r="X91" s="51">
        <f t="shared" si="3"/>
        <v>0</v>
      </c>
      <c r="Y91" s="51">
        <f t="shared" si="3"/>
        <v>0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45188</v>
      </c>
      <c r="C92" s="58">
        <f>SUMIF(E92:AB92,"&gt;0")</f>
        <v>104.94999999999999</v>
      </c>
      <c r="D92" s="59">
        <f>SUMIF(E92:AB92,"&lt;0")</f>
        <v>-93.083333330000002</v>
      </c>
      <c r="E92" s="71">
        <f t="shared" si="3"/>
        <v>0</v>
      </c>
      <c r="F92" s="51">
        <f t="shared" si="3"/>
        <v>11</v>
      </c>
      <c r="G92" s="51">
        <f t="shared" si="3"/>
        <v>-25.083333329999999</v>
      </c>
      <c r="H92" s="51">
        <f t="shared" si="3"/>
        <v>-30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-24</v>
      </c>
      <c r="M92" s="51">
        <f t="shared" si="3"/>
        <v>0</v>
      </c>
      <c r="N92" s="51">
        <f t="shared" si="3"/>
        <v>24</v>
      </c>
      <c r="O92" s="51">
        <f t="shared" si="3"/>
        <v>19.199999999999999</v>
      </c>
      <c r="P92" s="51">
        <f t="shared" si="3"/>
        <v>0</v>
      </c>
      <c r="Q92" s="51">
        <f t="shared" si="3"/>
        <v>0</v>
      </c>
      <c r="R92" s="51">
        <f t="shared" si="3"/>
        <v>0</v>
      </c>
      <c r="S92" s="51">
        <f t="shared" si="3"/>
        <v>0</v>
      </c>
      <c r="T92" s="51">
        <f t="shared" si="3"/>
        <v>0</v>
      </c>
      <c r="U92" s="51">
        <f t="shared" si="3"/>
        <v>0</v>
      </c>
      <c r="V92" s="51">
        <f t="shared" si="3"/>
        <v>-8.75</v>
      </c>
      <c r="W92" s="51">
        <f t="shared" si="3"/>
        <v>12.6</v>
      </c>
      <c r="X92" s="51">
        <f t="shared" si="3"/>
        <v>21</v>
      </c>
      <c r="Y92" s="51">
        <f t="shared" si="3"/>
        <v>17.149999999999999</v>
      </c>
      <c r="Z92" s="51">
        <f t="shared" si="3"/>
        <v>0</v>
      </c>
      <c r="AA92" s="51">
        <f t="shared" si="3"/>
        <v>-5.25</v>
      </c>
      <c r="AB92" s="52">
        <f t="shared" si="3"/>
        <v>0</v>
      </c>
    </row>
    <row r="93" ht="16.5">
      <c r="A93" s="34"/>
      <c r="B93" s="53">
        <v>45189</v>
      </c>
      <c r="C93" s="58">
        <f>SUMIF(E93:AB93,"&gt;0")</f>
        <v>25.366666669999997</v>
      </c>
      <c r="D93" s="59">
        <f>SUMIF(E93:AB93,"&lt;0")</f>
        <v>-38.399999999999999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0</v>
      </c>
      <c r="M93" s="51">
        <f t="shared" si="3"/>
        <v>0</v>
      </c>
      <c r="N93" s="51">
        <f t="shared" si="3"/>
        <v>0</v>
      </c>
      <c r="O93" s="51">
        <f t="shared" si="3"/>
        <v>0</v>
      </c>
      <c r="P93" s="51">
        <f t="shared" si="3"/>
        <v>0</v>
      </c>
      <c r="Q93" s="51">
        <f t="shared" si="3"/>
        <v>4</v>
      </c>
      <c r="R93" s="51">
        <f t="shared" si="3"/>
        <v>12.66666667</v>
      </c>
      <c r="S93" s="51">
        <f t="shared" si="3"/>
        <v>0</v>
      </c>
      <c r="T93" s="51">
        <f t="shared" si="3"/>
        <v>-38.399999999999999</v>
      </c>
      <c r="U93" s="51">
        <f t="shared" si="3"/>
        <v>0</v>
      </c>
      <c r="V93" s="51">
        <f t="shared" si="3"/>
        <v>0</v>
      </c>
      <c r="W93" s="51">
        <f t="shared" si="3"/>
        <v>8.6999999999999993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45190</v>
      </c>
      <c r="C94" s="58">
        <f>SUMIF(E94:AB94,"&gt;0")</f>
        <v>79.26666668</v>
      </c>
      <c r="D94" s="59">
        <f>SUMIF(E94:AB94,"&lt;0")</f>
        <v>-209.69999999999999</v>
      </c>
      <c r="E94" s="71">
        <f t="shared" si="3"/>
        <v>7.4666666700000004</v>
      </c>
      <c r="F94" s="51">
        <f t="shared" si="3"/>
        <v>8.2166666700000004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13.56666667</v>
      </c>
      <c r="M94" s="51">
        <f t="shared" si="3"/>
        <v>10.266666669999999</v>
      </c>
      <c r="N94" s="51">
        <f t="shared" si="3"/>
        <v>0</v>
      </c>
      <c r="O94" s="51">
        <f t="shared" si="3"/>
        <v>0</v>
      </c>
      <c r="P94" s="51">
        <f t="shared" si="3"/>
        <v>-51.366666670000001</v>
      </c>
      <c r="Q94" s="51">
        <f t="shared" si="3"/>
        <v>-93</v>
      </c>
      <c r="R94" s="51">
        <f t="shared" si="3"/>
        <v>-40</v>
      </c>
      <c r="S94" s="51">
        <f t="shared" si="3"/>
        <v>-25.333333329999999</v>
      </c>
      <c r="T94" s="51">
        <f t="shared" si="3"/>
        <v>0</v>
      </c>
      <c r="U94" s="51">
        <f t="shared" si="3"/>
        <v>17.75</v>
      </c>
      <c r="V94" s="51">
        <f t="shared" si="3"/>
        <v>22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0</v>
      </c>
    </row>
    <row r="95" ht="16.5">
      <c r="A95" s="34"/>
      <c r="B95" s="53">
        <v>45191</v>
      </c>
      <c r="C95" s="58">
        <f>SUMIF(E95:AB95,"&gt;0")</f>
        <v>61.200000000000003</v>
      </c>
      <c r="D95" s="59">
        <f>SUMIF(E95:AB95,"&lt;0")</f>
        <v>-399.36666666000002</v>
      </c>
      <c r="E95" s="71">
        <f t="shared" si="3"/>
        <v>7.2000000000000002</v>
      </c>
      <c r="F95" s="51">
        <f t="shared" si="3"/>
        <v>16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38</v>
      </c>
      <c r="M95" s="51">
        <f t="shared" si="3"/>
        <v>-23.333333329999999</v>
      </c>
      <c r="N95" s="51">
        <f t="shared" si="3"/>
        <v>-40</v>
      </c>
      <c r="O95" s="51">
        <f t="shared" si="3"/>
        <v>-40</v>
      </c>
      <c r="P95" s="51">
        <f t="shared" si="3"/>
        <v>-15.33333333</v>
      </c>
      <c r="Q95" s="51">
        <f t="shared" si="3"/>
        <v>0</v>
      </c>
      <c r="R95" s="51">
        <f t="shared" si="3"/>
        <v>-30</v>
      </c>
      <c r="S95" s="51">
        <f t="shared" si="3"/>
        <v>-40</v>
      </c>
      <c r="T95" s="51">
        <f t="shared" si="3"/>
        <v>-24.666666670000001</v>
      </c>
      <c r="U95" s="51">
        <f t="shared" si="3"/>
        <v>0</v>
      </c>
      <c r="V95" s="51">
        <f t="shared" si="3"/>
        <v>0</v>
      </c>
      <c r="W95" s="51">
        <f t="shared" si="3"/>
        <v>0</v>
      </c>
      <c r="X95" s="51">
        <f t="shared" si="3"/>
        <v>-23.333333329999999</v>
      </c>
      <c r="Y95" s="51">
        <f t="shared" si="3"/>
        <v>-40</v>
      </c>
      <c r="Z95" s="51">
        <f t="shared" si="3"/>
        <v>-40</v>
      </c>
      <c r="AA95" s="51">
        <f t="shared" si="3"/>
        <v>-62.733333330000001</v>
      </c>
      <c r="AB95" s="52">
        <f t="shared" si="3"/>
        <v>-19.966666669999999</v>
      </c>
    </row>
    <row r="96" ht="16.5">
      <c r="A96" s="34"/>
      <c r="B96" s="53">
        <v>45192</v>
      </c>
      <c r="C96" s="58">
        <f>SUMIF(E96:AB96,"&gt;0")</f>
        <v>44.583333330000002</v>
      </c>
      <c r="D96" s="59">
        <f>SUMIF(E96:AB96,"&lt;0")</f>
        <v>-119.33333333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-22.666666670000001</v>
      </c>
      <c r="I96" s="51">
        <f t="shared" si="3"/>
        <v>-20</v>
      </c>
      <c r="J96" s="51">
        <f t="shared" si="3"/>
        <v>-30</v>
      </c>
      <c r="K96" s="51">
        <f t="shared" si="3"/>
        <v>0</v>
      </c>
      <c r="L96" s="51">
        <f t="shared" si="3"/>
        <v>0</v>
      </c>
      <c r="M96" s="51">
        <f t="shared" si="3"/>
        <v>0</v>
      </c>
      <c r="N96" s="51">
        <f t="shared" si="3"/>
        <v>0</v>
      </c>
      <c r="O96" s="51">
        <f t="shared" si="3"/>
        <v>0</v>
      </c>
      <c r="P96" s="51">
        <f t="shared" si="3"/>
        <v>0</v>
      </c>
      <c r="Q96" s="51">
        <f t="shared" si="3"/>
        <v>0</v>
      </c>
      <c r="R96" s="51">
        <f t="shared" si="3"/>
        <v>0</v>
      </c>
      <c r="S96" s="51">
        <f t="shared" si="3"/>
        <v>0</v>
      </c>
      <c r="T96" s="51">
        <f t="shared" ref="T96:AB96" si="4">T26+T61</f>
        <v>0</v>
      </c>
      <c r="U96" s="51">
        <f t="shared" si="4"/>
        <v>36.883333329999999</v>
      </c>
      <c r="V96" s="51">
        <f t="shared" si="4"/>
        <v>7.7000000000000002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-23.333333329999999</v>
      </c>
      <c r="AA96" s="51">
        <f t="shared" si="4"/>
        <v>-23.333333329999999</v>
      </c>
      <c r="AB96" s="52">
        <f t="shared" si="4"/>
        <v>0</v>
      </c>
    </row>
    <row r="97" ht="16.5">
      <c r="A97" s="34"/>
      <c r="B97" s="53">
        <v>45193</v>
      </c>
      <c r="C97" s="58">
        <f>SUMIF(E97:AB97,"&gt;0")</f>
        <v>320.06666666000001</v>
      </c>
      <c r="D97" s="59">
        <f>SUMIF(E97:AB97,"&lt;0")</f>
        <v>-35.333333330000002</v>
      </c>
      <c r="E97" s="71">
        <f t="shared" ref="E97:AB104" si="5">E27+E62</f>
        <v>0</v>
      </c>
      <c r="F97" s="51">
        <f t="shared" si="5"/>
        <v>0</v>
      </c>
      <c r="G97" s="51">
        <f t="shared" si="5"/>
        <v>-28</v>
      </c>
      <c r="H97" s="51">
        <f t="shared" si="5"/>
        <v>-7.3333333300000003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35.25</v>
      </c>
      <c r="N97" s="51">
        <f t="shared" si="5"/>
        <v>13.199999999999999</v>
      </c>
      <c r="O97" s="51">
        <f t="shared" si="5"/>
        <v>18</v>
      </c>
      <c r="P97" s="51">
        <f t="shared" si="5"/>
        <v>36.600000000000001</v>
      </c>
      <c r="Q97" s="51">
        <f t="shared" si="5"/>
        <v>30</v>
      </c>
      <c r="R97" s="51">
        <f t="shared" si="5"/>
        <v>30</v>
      </c>
      <c r="S97" s="51">
        <f t="shared" si="5"/>
        <v>33.450000000000003</v>
      </c>
      <c r="T97" s="51">
        <f t="shared" si="5"/>
        <v>24</v>
      </c>
      <c r="U97" s="51">
        <f t="shared" si="5"/>
        <v>37.333333330000002</v>
      </c>
      <c r="V97" s="51">
        <f t="shared" si="5"/>
        <v>26.100000000000001</v>
      </c>
      <c r="W97" s="51">
        <f t="shared" si="5"/>
        <v>3.5</v>
      </c>
      <c r="X97" s="51">
        <f t="shared" si="5"/>
        <v>22</v>
      </c>
      <c r="Y97" s="51">
        <f t="shared" si="5"/>
        <v>10.633333329999999</v>
      </c>
      <c r="Z97" s="51">
        <f t="shared" si="5"/>
        <v>0</v>
      </c>
      <c r="AA97" s="51">
        <f t="shared" si="5"/>
        <v>0</v>
      </c>
      <c r="AB97" s="52">
        <f t="shared" si="5"/>
        <v>0</v>
      </c>
    </row>
    <row r="98" ht="16.5">
      <c r="A98" s="34"/>
      <c r="B98" s="53">
        <v>45194</v>
      </c>
      <c r="C98" s="58">
        <f>SUMIF(E98:AB98,"&gt;0")</f>
        <v>88.783333329999991</v>
      </c>
      <c r="D98" s="59">
        <f>SUMIF(E98:AB98,"&lt;0")</f>
        <v>-241.26666666999998</v>
      </c>
      <c r="E98" s="71">
        <f t="shared" si="5"/>
        <v>0</v>
      </c>
      <c r="F98" s="51">
        <f t="shared" si="5"/>
        <v>0</v>
      </c>
      <c r="G98" s="51">
        <f t="shared" si="5"/>
        <v>-16.666666670000001</v>
      </c>
      <c r="H98" s="51">
        <f t="shared" si="5"/>
        <v>-40</v>
      </c>
      <c r="I98" s="51">
        <f t="shared" si="5"/>
        <v>-40</v>
      </c>
      <c r="J98" s="51">
        <f t="shared" si="5"/>
        <v>-28</v>
      </c>
      <c r="K98" s="51">
        <f t="shared" si="5"/>
        <v>0</v>
      </c>
      <c r="L98" s="51">
        <f t="shared" si="5"/>
        <v>0</v>
      </c>
      <c r="M98" s="51">
        <f t="shared" si="5"/>
        <v>0</v>
      </c>
      <c r="N98" s="51">
        <f t="shared" si="5"/>
        <v>0</v>
      </c>
      <c r="O98" s="51">
        <f t="shared" si="5"/>
        <v>31.350000000000001</v>
      </c>
      <c r="P98" s="51">
        <f t="shared" si="5"/>
        <v>36</v>
      </c>
      <c r="Q98" s="51">
        <f t="shared" si="5"/>
        <v>21.43333333</v>
      </c>
      <c r="R98" s="51">
        <f t="shared" si="5"/>
        <v>-13.266666670000001</v>
      </c>
      <c r="S98" s="51">
        <f t="shared" si="5"/>
        <v>-40</v>
      </c>
      <c r="T98" s="51">
        <f t="shared" si="5"/>
        <v>-40</v>
      </c>
      <c r="U98" s="51">
        <f t="shared" si="5"/>
        <v>-23.333333329999999</v>
      </c>
      <c r="V98" s="51">
        <f t="shared" si="5"/>
        <v>0</v>
      </c>
      <c r="W98" s="51">
        <f t="shared" si="5"/>
        <v>0</v>
      </c>
      <c r="X98" s="51">
        <f t="shared" si="5"/>
        <v>0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45195</v>
      </c>
      <c r="C99" s="58">
        <f>SUMIF(E99:AB99,"&gt;0")</f>
        <v>295.64999998999997</v>
      </c>
      <c r="D99" s="59">
        <f>SUMIF(E99:AB99,"&lt;0")</f>
        <v>-129.66666667000001</v>
      </c>
      <c r="E99" s="71">
        <f t="shared" si="5"/>
        <v>12.83333333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12.91666667</v>
      </c>
      <c r="J99" s="51">
        <f t="shared" si="5"/>
        <v>22</v>
      </c>
      <c r="K99" s="51">
        <f t="shared" si="5"/>
        <v>25.283333330000001</v>
      </c>
      <c r="L99" s="51">
        <f t="shared" si="5"/>
        <v>13.93333333</v>
      </c>
      <c r="M99" s="51">
        <f t="shared" si="5"/>
        <v>22</v>
      </c>
      <c r="N99" s="51">
        <f t="shared" si="5"/>
        <v>22</v>
      </c>
      <c r="O99" s="51">
        <f t="shared" si="5"/>
        <v>22</v>
      </c>
      <c r="P99" s="51">
        <f t="shared" si="5"/>
        <v>13.199999999999999</v>
      </c>
      <c r="Q99" s="51">
        <f t="shared" si="5"/>
        <v>-46.333333330000002</v>
      </c>
      <c r="R99" s="51">
        <f t="shared" si="5"/>
        <v>-18.666666670000001</v>
      </c>
      <c r="S99" s="51">
        <f t="shared" si="5"/>
        <v>-40</v>
      </c>
      <c r="T99" s="51">
        <f t="shared" si="5"/>
        <v>-24.666666670000001</v>
      </c>
      <c r="U99" s="51">
        <f t="shared" si="5"/>
        <v>0</v>
      </c>
      <c r="V99" s="51">
        <f t="shared" si="5"/>
        <v>0</v>
      </c>
      <c r="W99" s="51">
        <f t="shared" si="5"/>
        <v>0</v>
      </c>
      <c r="X99" s="51">
        <f t="shared" si="5"/>
        <v>11.733333330000001</v>
      </c>
      <c r="Y99" s="51">
        <f t="shared" si="5"/>
        <v>22</v>
      </c>
      <c r="Z99" s="51">
        <f t="shared" si="5"/>
        <v>43</v>
      </c>
      <c r="AA99" s="51">
        <f t="shared" si="5"/>
        <v>30.75</v>
      </c>
      <c r="AB99" s="52">
        <f t="shared" si="5"/>
        <v>22</v>
      </c>
    </row>
    <row r="100" ht="16.5">
      <c r="A100" s="34"/>
      <c r="B100" s="53">
        <v>45196</v>
      </c>
      <c r="C100" s="58">
        <f>SUMIF(E100:AB100,"&gt;0")</f>
        <v>219.85000000000002</v>
      </c>
      <c r="D100" s="59">
        <f>SUMIF(E100:AB100,"&lt;0")</f>
        <v>-222.66666666999998</v>
      </c>
      <c r="E100" s="71">
        <f t="shared" si="5"/>
        <v>31</v>
      </c>
      <c r="F100" s="51">
        <f t="shared" si="5"/>
        <v>22</v>
      </c>
      <c r="G100" s="51">
        <f t="shared" si="5"/>
        <v>22</v>
      </c>
      <c r="H100" s="51">
        <f t="shared" si="5"/>
        <v>12.4</v>
      </c>
      <c r="I100" s="51">
        <f t="shared" si="5"/>
        <v>24</v>
      </c>
      <c r="J100" s="51">
        <f t="shared" si="5"/>
        <v>24</v>
      </c>
      <c r="K100" s="51">
        <f t="shared" si="5"/>
        <v>0</v>
      </c>
      <c r="L100" s="51">
        <f t="shared" si="5"/>
        <v>16.983333330000001</v>
      </c>
      <c r="M100" s="51">
        <f t="shared" si="5"/>
        <v>22</v>
      </c>
      <c r="N100" s="51">
        <f t="shared" si="5"/>
        <v>16.866666670000001</v>
      </c>
      <c r="O100" s="51">
        <f t="shared" si="5"/>
        <v>0</v>
      </c>
      <c r="P100" s="51">
        <f t="shared" si="5"/>
        <v>-30.666666670000001</v>
      </c>
      <c r="Q100" s="51">
        <f t="shared" si="5"/>
        <v>-40</v>
      </c>
      <c r="R100" s="51">
        <f t="shared" si="5"/>
        <v>-40</v>
      </c>
      <c r="S100" s="51">
        <f t="shared" si="5"/>
        <v>-40</v>
      </c>
      <c r="T100" s="51">
        <f t="shared" si="5"/>
        <v>-40</v>
      </c>
      <c r="U100" s="51">
        <f t="shared" si="5"/>
        <v>-32</v>
      </c>
      <c r="V100" s="51">
        <f t="shared" si="5"/>
        <v>0</v>
      </c>
      <c r="W100" s="51">
        <f t="shared" si="5"/>
        <v>0</v>
      </c>
      <c r="X100" s="51">
        <f t="shared" si="5"/>
        <v>14.300000000000001</v>
      </c>
      <c r="Y100" s="51">
        <f t="shared" si="5"/>
        <v>14.300000000000001</v>
      </c>
      <c r="Z100" s="51">
        <f t="shared" si="5"/>
        <v>0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45197</v>
      </c>
      <c r="C101" s="58">
        <f>SUMIF(E101:AB101,"&gt;0")</f>
        <v>10.199999999999999</v>
      </c>
      <c r="D101" s="59">
        <f>SUMIF(E101:AB101,"&lt;0")</f>
        <v>-195.5</v>
      </c>
      <c r="E101" s="71">
        <f t="shared" si="5"/>
        <v>10.199999999999999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0</v>
      </c>
      <c r="L101" s="51">
        <f t="shared" si="5"/>
        <v>0</v>
      </c>
      <c r="M101" s="51">
        <f t="shared" si="5"/>
        <v>0</v>
      </c>
      <c r="N101" s="51">
        <f t="shared" si="5"/>
        <v>0</v>
      </c>
      <c r="O101" s="51">
        <f t="shared" si="5"/>
        <v>0</v>
      </c>
      <c r="P101" s="51">
        <f t="shared" si="5"/>
        <v>0</v>
      </c>
      <c r="Q101" s="51">
        <f t="shared" si="5"/>
        <v>0</v>
      </c>
      <c r="R101" s="51">
        <f t="shared" si="5"/>
        <v>0</v>
      </c>
      <c r="S101" s="51">
        <f t="shared" si="5"/>
        <v>-26.666666670000001</v>
      </c>
      <c r="T101" s="51">
        <f t="shared" si="5"/>
        <v>-51.5</v>
      </c>
      <c r="U101" s="51">
        <f t="shared" si="5"/>
        <v>-40</v>
      </c>
      <c r="V101" s="51">
        <f t="shared" si="5"/>
        <v>-13.33333333</v>
      </c>
      <c r="W101" s="51">
        <f t="shared" si="5"/>
        <v>0</v>
      </c>
      <c r="X101" s="51">
        <f t="shared" si="5"/>
        <v>0</v>
      </c>
      <c r="Y101" s="51">
        <f t="shared" si="5"/>
        <v>-6</v>
      </c>
      <c r="Z101" s="51">
        <f t="shared" si="5"/>
        <v>-40</v>
      </c>
      <c r="AA101" s="51">
        <f t="shared" si="5"/>
        <v>-18</v>
      </c>
      <c r="AB101" s="52">
        <f t="shared" si="5"/>
        <v>0</v>
      </c>
    </row>
    <row r="102" ht="16.5">
      <c r="A102" s="34"/>
      <c r="B102" s="53">
        <v>45198</v>
      </c>
      <c r="C102" s="58">
        <f>SUMIF(E102:AB102,"&gt;0")</f>
        <v>0</v>
      </c>
      <c r="D102" s="59">
        <f>SUMIF(E102:AB102,"&lt;0")</f>
        <v>-360.00000001000001</v>
      </c>
      <c r="E102" s="71">
        <f t="shared" si="5"/>
        <v>0</v>
      </c>
      <c r="F102" s="51">
        <f t="shared" si="5"/>
        <v>0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0</v>
      </c>
      <c r="O102" s="51">
        <f t="shared" si="5"/>
        <v>0</v>
      </c>
      <c r="P102" s="51">
        <f t="shared" si="5"/>
        <v>0</v>
      </c>
      <c r="Q102" s="51">
        <f t="shared" si="5"/>
        <v>0</v>
      </c>
      <c r="R102" s="51">
        <f t="shared" si="5"/>
        <v>-30.666666670000001</v>
      </c>
      <c r="S102" s="51">
        <f t="shared" si="5"/>
        <v>-40</v>
      </c>
      <c r="T102" s="51">
        <f t="shared" si="5"/>
        <v>-40</v>
      </c>
      <c r="U102" s="51">
        <f t="shared" si="5"/>
        <v>-24.666666670000001</v>
      </c>
      <c r="V102" s="51">
        <f t="shared" si="5"/>
        <v>-26</v>
      </c>
      <c r="W102" s="51">
        <f t="shared" si="5"/>
        <v>-22</v>
      </c>
      <c r="X102" s="51">
        <f t="shared" si="5"/>
        <v>-16.666666670000001</v>
      </c>
      <c r="Y102" s="51">
        <f t="shared" si="5"/>
        <v>-40</v>
      </c>
      <c r="Z102" s="51">
        <f t="shared" si="5"/>
        <v>-40</v>
      </c>
      <c r="AA102" s="51">
        <f t="shared" si="5"/>
        <v>-40</v>
      </c>
      <c r="AB102" s="52">
        <f t="shared" si="5"/>
        <v>-40</v>
      </c>
    </row>
    <row r="103" ht="16.5">
      <c r="A103" s="34"/>
      <c r="B103" s="53">
        <v>45199</v>
      </c>
      <c r="C103" s="58">
        <f>SUMIF(E103:AB103,"&gt;0")</f>
        <v>0</v>
      </c>
      <c r="D103" s="59">
        <f>SUMIF(E103:AB103,"&lt;0")</f>
        <v>-298.43333333999999</v>
      </c>
      <c r="E103" s="71">
        <f t="shared" si="5"/>
        <v>-40</v>
      </c>
      <c r="F103" s="51">
        <f t="shared" si="5"/>
        <v>-40</v>
      </c>
      <c r="G103" s="51">
        <f t="shared" si="5"/>
        <v>-40</v>
      </c>
      <c r="H103" s="51">
        <f t="shared" si="5"/>
        <v>-28.666666670000001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0</v>
      </c>
      <c r="N103" s="51">
        <f t="shared" si="5"/>
        <v>0</v>
      </c>
      <c r="O103" s="51">
        <f t="shared" si="5"/>
        <v>0</v>
      </c>
      <c r="P103" s="51">
        <f t="shared" si="5"/>
        <v>0</v>
      </c>
      <c r="Q103" s="51">
        <f t="shared" si="5"/>
        <v>0</v>
      </c>
      <c r="R103" s="51">
        <f t="shared" si="5"/>
        <v>0</v>
      </c>
      <c r="S103" s="51">
        <f t="shared" si="5"/>
        <v>0</v>
      </c>
      <c r="T103" s="51">
        <f t="shared" si="5"/>
        <v>0</v>
      </c>
      <c r="U103" s="51">
        <f t="shared" si="5"/>
        <v>-12.266666669999999</v>
      </c>
      <c r="V103" s="51">
        <f t="shared" si="5"/>
        <v>-12.83333333</v>
      </c>
      <c r="W103" s="51">
        <f t="shared" si="5"/>
        <v>0</v>
      </c>
      <c r="X103" s="51">
        <f t="shared" si="5"/>
        <v>-14</v>
      </c>
      <c r="Y103" s="51">
        <f t="shared" si="5"/>
        <v>-40</v>
      </c>
      <c r="Z103" s="51">
        <f t="shared" si="5"/>
        <v>0</v>
      </c>
      <c r="AA103" s="51">
        <f t="shared" si="5"/>
        <v>-30.666666670000001</v>
      </c>
      <c r="AB103" s="52">
        <f t="shared" si="5"/>
        <v>-40</v>
      </c>
    </row>
    <row r="104" ht="15.75">
      <c r="A104" s="34"/>
      <c r="B104" s="73"/>
      <c r="C104" s="74">
        <f>SUMIF(E104:AB104,"&gt;0")</f>
        <v>0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0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45170</v>
      </c>
      <c r="C4" s="48">
        <f>SUM(E4:AB4)</f>
        <v>244.04860000000005</v>
      </c>
      <c r="D4" s="49"/>
      <c r="E4" s="60">
        <v>9.4128000000000007</v>
      </c>
      <c r="F4" s="68">
        <v>-2.5556000000000001</v>
      </c>
      <c r="G4" s="68">
        <v>10.978199999999999</v>
      </c>
      <c r="H4" s="68">
        <v>13.9124</v>
      </c>
      <c r="I4" s="68">
        <v>16.257200000000001</v>
      </c>
      <c r="J4" s="68">
        <v>0.54079999999999995</v>
      </c>
      <c r="K4" s="68">
        <v>-1.4790000000000001</v>
      </c>
      <c r="L4" s="68">
        <v>4.3228</v>
      </c>
      <c r="M4" s="68">
        <v>8.9703999999999997</v>
      </c>
      <c r="N4" s="68">
        <v>31.2088</v>
      </c>
      <c r="O4" s="68">
        <v>27.2136</v>
      </c>
      <c r="P4" s="68">
        <v>24.425000000000001</v>
      </c>
      <c r="Q4" s="68">
        <v>20.462800000000001</v>
      </c>
      <c r="R4" s="69">
        <v>29.937200000000001</v>
      </c>
      <c r="S4" s="70">
        <v>5.7064000000000004</v>
      </c>
      <c r="T4" s="51">
        <v>-0.97160000000000002</v>
      </c>
      <c r="U4" s="51">
        <v>1.6462000000000001</v>
      </c>
      <c r="V4" s="51">
        <v>-0.2868</v>
      </c>
      <c r="W4" s="51">
        <v>3.2416</v>
      </c>
      <c r="X4" s="51">
        <v>-4.3174000000000001</v>
      </c>
      <c r="Y4" s="51">
        <v>3.9986000000000002</v>
      </c>
      <c r="Z4" s="51">
        <v>6.0953999999999997</v>
      </c>
      <c r="AA4" s="51">
        <v>20.381</v>
      </c>
      <c r="AB4" s="52">
        <v>14.947800000000001</v>
      </c>
      <c r="AC4" s="34"/>
    </row>
    <row r="5" ht="16.5">
      <c r="A5" s="34"/>
      <c r="B5" s="80">
        <v>45171</v>
      </c>
      <c r="C5" s="48">
        <f>SUM(E5:AB5)</f>
        <v>145.6978</v>
      </c>
      <c r="D5" s="49"/>
      <c r="E5" s="71">
        <v>14.672000000000001</v>
      </c>
      <c r="F5" s="51">
        <v>15.5922</v>
      </c>
      <c r="G5" s="51">
        <v>22.759599999999999</v>
      </c>
      <c r="H5" s="51">
        <v>26.242000000000001</v>
      </c>
      <c r="I5" s="51">
        <v>0.67100000000000004</v>
      </c>
      <c r="J5" s="51">
        <v>-6.4884000000000004</v>
      </c>
      <c r="K5" s="51">
        <v>6.3221999999999996</v>
      </c>
      <c r="L5" s="51">
        <v>14.6402</v>
      </c>
      <c r="M5" s="51">
        <v>8.4480000000000004</v>
      </c>
      <c r="N5" s="51">
        <v>12.9406</v>
      </c>
      <c r="O5" s="51">
        <v>3.7029999999999998</v>
      </c>
      <c r="P5" s="51">
        <v>2.7784</v>
      </c>
      <c r="Q5" s="51">
        <v>2.5535999999999999</v>
      </c>
      <c r="R5" s="51">
        <v>2.0766</v>
      </c>
      <c r="S5" s="51">
        <v>0.71079999999999999</v>
      </c>
      <c r="T5" s="51">
        <v>-1.8868</v>
      </c>
      <c r="U5" s="51">
        <v>-0.64580000000000004</v>
      </c>
      <c r="V5" s="51">
        <v>0.59699999999999998</v>
      </c>
      <c r="W5" s="51">
        <v>2.3660000000000001</v>
      </c>
      <c r="X5" s="51">
        <v>1.6666000000000001</v>
      </c>
      <c r="Y5" s="51">
        <v>2.0562</v>
      </c>
      <c r="Z5" s="51">
        <v>0.36380000000000001</v>
      </c>
      <c r="AA5" s="51">
        <v>2.7507999999999999</v>
      </c>
      <c r="AB5" s="52">
        <v>10.808199999999999</v>
      </c>
      <c r="AC5" s="34"/>
    </row>
    <row r="6" ht="16.5">
      <c r="A6" s="34"/>
      <c r="B6" s="80">
        <v>45172</v>
      </c>
      <c r="C6" s="48">
        <f>SUM(E6:AB6)</f>
        <v>234.66639999999998</v>
      </c>
      <c r="D6" s="49"/>
      <c r="E6" s="71">
        <v>17.491800000000001</v>
      </c>
      <c r="F6" s="51">
        <v>21.488399999999999</v>
      </c>
      <c r="G6" s="51">
        <v>18.636800000000001</v>
      </c>
      <c r="H6" s="51">
        <v>17.239599999999999</v>
      </c>
      <c r="I6" s="51">
        <v>22.675599999999999</v>
      </c>
      <c r="J6" s="51">
        <v>5.173</v>
      </c>
      <c r="K6" s="51">
        <v>-10.862</v>
      </c>
      <c r="L6" s="51">
        <v>31.916799999999999</v>
      </c>
      <c r="M6" s="51">
        <v>6.5735999999999999</v>
      </c>
      <c r="N6" s="51">
        <v>8.5340000000000007</v>
      </c>
      <c r="O6" s="51">
        <v>3.331</v>
      </c>
      <c r="P6" s="51">
        <v>5.6896000000000004</v>
      </c>
      <c r="Q6" s="51">
        <v>7.4972000000000003</v>
      </c>
      <c r="R6" s="51">
        <v>1.7445999999999999</v>
      </c>
      <c r="S6" s="51">
        <v>5.6154000000000002</v>
      </c>
      <c r="T6" s="51">
        <v>-2.9278</v>
      </c>
      <c r="U6" s="51">
        <v>-5.1769999999999996</v>
      </c>
      <c r="V6" s="51">
        <v>2.2187999999999999</v>
      </c>
      <c r="W6" s="51">
        <v>4.1967999999999996</v>
      </c>
      <c r="X6" s="51">
        <v>4.2766000000000002</v>
      </c>
      <c r="Y6" s="51">
        <v>12.212999999999999</v>
      </c>
      <c r="Z6" s="51">
        <v>15.7286</v>
      </c>
      <c r="AA6" s="51">
        <v>15.018599999999999</v>
      </c>
      <c r="AB6" s="52">
        <v>26.3734</v>
      </c>
      <c r="AC6" s="34"/>
    </row>
    <row r="7" ht="16.5">
      <c r="A7" s="34"/>
      <c r="B7" s="80">
        <v>45173</v>
      </c>
      <c r="C7" s="48">
        <f>SUM(E7:AB7)</f>
        <v>220.5136</v>
      </c>
      <c r="D7" s="49"/>
      <c r="E7" s="71">
        <v>1.8562000000000001</v>
      </c>
      <c r="F7" s="51">
        <v>15.6088</v>
      </c>
      <c r="G7" s="51">
        <v>21.0854</v>
      </c>
      <c r="H7" s="51">
        <v>18.3064</v>
      </c>
      <c r="I7" s="51">
        <v>6.6264000000000003</v>
      </c>
      <c r="J7" s="51">
        <v>5.6984000000000004</v>
      </c>
      <c r="K7" s="51">
        <v>-5.4820000000000002</v>
      </c>
      <c r="L7" s="51">
        <v>3.5106000000000002</v>
      </c>
      <c r="M7" s="51">
        <v>-0.30520000000000003</v>
      </c>
      <c r="N7" s="51">
        <v>3.0983999999999998</v>
      </c>
      <c r="O7" s="51">
        <v>-6.0473999999999997</v>
      </c>
      <c r="P7" s="51">
        <v>-10.663399999999999</v>
      </c>
      <c r="Q7" s="51">
        <v>7.0914000000000001</v>
      </c>
      <c r="R7" s="51">
        <v>26.062000000000001</v>
      </c>
      <c r="S7" s="51">
        <v>48.269199999999998</v>
      </c>
      <c r="T7" s="51">
        <v>31.435199999999998</v>
      </c>
      <c r="U7" s="51">
        <v>4.9976000000000003</v>
      </c>
      <c r="V7" s="51">
        <v>1.0167999999999999</v>
      </c>
      <c r="W7" s="51">
        <v>0.77139999999999997</v>
      </c>
      <c r="X7" s="51">
        <v>18.443999999999999</v>
      </c>
      <c r="Y7" s="51">
        <v>18.167999999999999</v>
      </c>
      <c r="Z7" s="51">
        <v>2.1103999999999998</v>
      </c>
      <c r="AA7" s="51">
        <v>3.1454</v>
      </c>
      <c r="AB7" s="52">
        <v>5.7096</v>
      </c>
      <c r="AC7" s="34"/>
    </row>
    <row r="8" ht="16.5">
      <c r="A8" s="34"/>
      <c r="B8" s="80">
        <v>45174</v>
      </c>
      <c r="C8" s="48">
        <f>SUM(E8:AB8)</f>
        <v>183.31399999999999</v>
      </c>
      <c r="D8" s="49"/>
      <c r="E8" s="71">
        <v>8.3094000000000001</v>
      </c>
      <c r="F8" s="51">
        <v>7.5266000000000002</v>
      </c>
      <c r="G8" s="51">
        <v>-0.64980000000000004</v>
      </c>
      <c r="H8" s="51">
        <v>-14.8108</v>
      </c>
      <c r="I8" s="72">
        <v>-5.7949999999999999</v>
      </c>
      <c r="J8" s="51">
        <v>-20.595600000000001</v>
      </c>
      <c r="K8" s="51">
        <v>-29.856200000000001</v>
      </c>
      <c r="L8" s="51">
        <v>2.3279999999999998</v>
      </c>
      <c r="M8" s="51">
        <v>34.374000000000002</v>
      </c>
      <c r="N8" s="51">
        <v>6.8464</v>
      </c>
      <c r="O8" s="51">
        <v>-2.0476000000000001</v>
      </c>
      <c r="P8" s="51">
        <v>10.125400000000001</v>
      </c>
      <c r="Q8" s="51">
        <v>3.5838000000000001</v>
      </c>
      <c r="R8" s="51">
        <v>-0.20519999999999999</v>
      </c>
      <c r="S8" s="51">
        <v>2.2414000000000001</v>
      </c>
      <c r="T8" s="51">
        <v>11.0816</v>
      </c>
      <c r="U8" s="51">
        <v>28.524000000000001</v>
      </c>
      <c r="V8" s="51">
        <v>21.020800000000001</v>
      </c>
      <c r="W8" s="51">
        <v>36.025599999999997</v>
      </c>
      <c r="X8" s="51">
        <v>23.9712</v>
      </c>
      <c r="Y8" s="51">
        <v>28.632000000000001</v>
      </c>
      <c r="Z8" s="51">
        <v>11.8346</v>
      </c>
      <c r="AA8" s="51">
        <v>3.1825999999999999</v>
      </c>
      <c r="AB8" s="52">
        <v>17.666799999999999</v>
      </c>
      <c r="AC8" s="34"/>
    </row>
    <row r="9" ht="16.5">
      <c r="A9" s="34"/>
      <c r="B9" s="80">
        <v>45175</v>
      </c>
      <c r="C9" s="48">
        <f>SUM(E9:AB9)</f>
        <v>-57.30260000000002</v>
      </c>
      <c r="D9" s="49"/>
      <c r="E9" s="71">
        <v>7.8384</v>
      </c>
      <c r="F9" s="51">
        <v>-4.4993999999999996</v>
      </c>
      <c r="G9" s="51">
        <v>3.4163999999999999</v>
      </c>
      <c r="H9" s="51">
        <v>-13.9758</v>
      </c>
      <c r="I9" s="51">
        <v>-0.28860000000000002</v>
      </c>
      <c r="J9" s="51">
        <v>-9.9659999999999993</v>
      </c>
      <c r="K9" s="51">
        <v>-16.854199999999999</v>
      </c>
      <c r="L9" s="51">
        <v>7.6071999999999997</v>
      </c>
      <c r="M9" s="51">
        <v>3.5628000000000002</v>
      </c>
      <c r="N9" s="51">
        <v>-10.607799999999999</v>
      </c>
      <c r="O9" s="51">
        <v>-5.8544</v>
      </c>
      <c r="P9" s="51">
        <v>-19.578800000000001</v>
      </c>
      <c r="Q9" s="51">
        <v>-14.130599999999999</v>
      </c>
      <c r="R9" s="51">
        <v>9.7620000000000005</v>
      </c>
      <c r="S9" s="51">
        <v>6.7568000000000001</v>
      </c>
      <c r="T9" s="51">
        <v>8.6283999999999992</v>
      </c>
      <c r="U9" s="51">
        <v>-9.7992000000000008</v>
      </c>
      <c r="V9" s="51">
        <v>-11.092599999999999</v>
      </c>
      <c r="W9" s="51">
        <v>0.439</v>
      </c>
      <c r="X9" s="51">
        <v>1.0642</v>
      </c>
      <c r="Y9" s="51">
        <v>1.9498</v>
      </c>
      <c r="Z9" s="51">
        <v>1.073</v>
      </c>
      <c r="AA9" s="51">
        <v>1.6128</v>
      </c>
      <c r="AB9" s="52">
        <v>5.6340000000000003</v>
      </c>
      <c r="AC9" s="34"/>
    </row>
    <row r="10" ht="16.5">
      <c r="A10" s="34"/>
      <c r="B10" s="80">
        <v>45176</v>
      </c>
      <c r="C10" s="48">
        <f>SUM(E10:AB10)</f>
        <v>-23.348800000000004</v>
      </c>
      <c r="D10" s="49"/>
      <c r="E10" s="71">
        <v>15.824199999999999</v>
      </c>
      <c r="F10" s="51">
        <v>20.856200000000001</v>
      </c>
      <c r="G10" s="51">
        <v>1.8442000000000001</v>
      </c>
      <c r="H10" s="51">
        <v>-3.3860000000000001</v>
      </c>
      <c r="I10" s="51">
        <v>-7.8802000000000003</v>
      </c>
      <c r="J10" s="51">
        <v>-13.194800000000001</v>
      </c>
      <c r="K10" s="51">
        <v>-15.760999999999999</v>
      </c>
      <c r="L10" s="51">
        <v>-10.2174</v>
      </c>
      <c r="M10" s="51">
        <v>-9.9258000000000006</v>
      </c>
      <c r="N10" s="51">
        <v>13.859</v>
      </c>
      <c r="O10" s="51">
        <v>0.8498</v>
      </c>
      <c r="P10" s="51">
        <v>-12.549799999999999</v>
      </c>
      <c r="Q10" s="51">
        <v>-26.827400000000001</v>
      </c>
      <c r="R10" s="51">
        <v>2.3502000000000001</v>
      </c>
      <c r="S10" s="51">
        <v>-1.7028000000000001</v>
      </c>
      <c r="T10" s="51">
        <v>-14.013199999999999</v>
      </c>
      <c r="U10" s="51">
        <v>-0.109</v>
      </c>
      <c r="V10" s="51">
        <v>3.4977999999999998</v>
      </c>
      <c r="W10" s="51">
        <v>-7.2530000000000001</v>
      </c>
      <c r="X10" s="51">
        <v>1.5334000000000001</v>
      </c>
      <c r="Y10" s="51">
        <v>10.2234</v>
      </c>
      <c r="Z10" s="51">
        <v>5.0552000000000001</v>
      </c>
      <c r="AA10" s="51">
        <v>14.908200000000001</v>
      </c>
      <c r="AB10" s="52">
        <v>8.6699999999999999</v>
      </c>
      <c r="AC10" s="34"/>
    </row>
    <row r="11" ht="16.5">
      <c r="A11" s="34"/>
      <c r="B11" s="80">
        <v>45177</v>
      </c>
      <c r="C11" s="48">
        <f>SUM(E11:AB11)</f>
        <v>30.420000000000009</v>
      </c>
      <c r="D11" s="49"/>
      <c r="E11" s="71">
        <v>11.449</v>
      </c>
      <c r="F11" s="51">
        <v>-15.490399999999999</v>
      </c>
      <c r="G11" s="51">
        <v>-7.1592000000000002</v>
      </c>
      <c r="H11" s="51">
        <v>7.1786000000000003</v>
      </c>
      <c r="I11" s="51">
        <v>-17.124400000000001</v>
      </c>
      <c r="J11" s="51">
        <v>-12.3582</v>
      </c>
      <c r="K11" s="51">
        <v>20.014800000000001</v>
      </c>
      <c r="L11" s="51">
        <v>7.8810000000000002</v>
      </c>
      <c r="M11" s="51">
        <v>0.28920000000000001</v>
      </c>
      <c r="N11" s="51">
        <v>-9.3358000000000008</v>
      </c>
      <c r="O11" s="51">
        <v>7.4093999999999998</v>
      </c>
      <c r="P11" s="51">
        <v>12.1668</v>
      </c>
      <c r="Q11" s="51">
        <v>4.9737999999999998</v>
      </c>
      <c r="R11" s="51">
        <v>-0.65639999999999998</v>
      </c>
      <c r="S11" s="51">
        <v>2.0005999999999999</v>
      </c>
      <c r="T11" s="51">
        <v>4.1344000000000003</v>
      </c>
      <c r="U11" s="51">
        <v>7.6128</v>
      </c>
      <c r="V11" s="51">
        <v>-1.2356</v>
      </c>
      <c r="W11" s="51">
        <v>7.1943999999999999</v>
      </c>
      <c r="X11" s="51">
        <v>1.8028</v>
      </c>
      <c r="Y11" s="51">
        <v>3.9001999999999999</v>
      </c>
      <c r="Z11" s="51">
        <v>2.3738000000000001</v>
      </c>
      <c r="AA11" s="51">
        <v>-11.921799999999999</v>
      </c>
      <c r="AB11" s="52">
        <v>5.3201999999999998</v>
      </c>
      <c r="AC11" s="34"/>
    </row>
    <row r="12" ht="16.5">
      <c r="A12" s="34"/>
      <c r="B12" s="80">
        <v>45178</v>
      </c>
      <c r="C12" s="48">
        <f>SUM(E12:AB12)</f>
        <v>533.73140000000001</v>
      </c>
      <c r="D12" s="49"/>
      <c r="E12" s="71">
        <v>18.295200000000001</v>
      </c>
      <c r="F12" s="51">
        <v>13.6778</v>
      </c>
      <c r="G12" s="51">
        <v>39.5306</v>
      </c>
      <c r="H12" s="51">
        <v>9.5421999999999993</v>
      </c>
      <c r="I12" s="51">
        <v>7.5267999999999997</v>
      </c>
      <c r="J12" s="51">
        <v>-3.9401999999999999</v>
      </c>
      <c r="K12" s="51">
        <v>-6.6289999999999996</v>
      </c>
      <c r="L12" s="51">
        <v>6.3032000000000004</v>
      </c>
      <c r="M12" s="51">
        <v>22.0212</v>
      </c>
      <c r="N12" s="51">
        <v>12.017799999999999</v>
      </c>
      <c r="O12" s="51">
        <v>24.210599999999999</v>
      </c>
      <c r="P12" s="51">
        <v>42.731200000000001</v>
      </c>
      <c r="Q12" s="51">
        <v>45.331600000000002</v>
      </c>
      <c r="R12" s="51">
        <v>82.941400000000002</v>
      </c>
      <c r="S12" s="51">
        <v>66.155600000000007</v>
      </c>
      <c r="T12" s="51">
        <v>68.417199999999994</v>
      </c>
      <c r="U12" s="51">
        <v>42.3994</v>
      </c>
      <c r="V12" s="51">
        <v>19.509</v>
      </c>
      <c r="W12" s="51">
        <v>3.4470000000000001</v>
      </c>
      <c r="X12" s="51">
        <v>0.88119999999999998</v>
      </c>
      <c r="Y12" s="51">
        <v>1.9743999999999999</v>
      </c>
      <c r="Z12" s="51">
        <v>1.9184000000000001</v>
      </c>
      <c r="AA12" s="51">
        <v>9.0022000000000002</v>
      </c>
      <c r="AB12" s="52">
        <v>6.4665999999999997</v>
      </c>
      <c r="AC12" s="34"/>
    </row>
    <row r="13" ht="16.5">
      <c r="A13" s="34"/>
      <c r="B13" s="80">
        <v>45179</v>
      </c>
      <c r="C13" s="48">
        <f>SUM(E13:AB13)</f>
        <v>478.87079999999997</v>
      </c>
      <c r="D13" s="49"/>
      <c r="E13" s="71">
        <v>18.252199999999998</v>
      </c>
      <c r="F13" s="51">
        <v>13.733000000000001</v>
      </c>
      <c r="G13" s="51">
        <v>36.901000000000003</v>
      </c>
      <c r="H13" s="51">
        <v>36.376600000000003</v>
      </c>
      <c r="I13" s="51">
        <v>27.0062</v>
      </c>
      <c r="J13" s="51">
        <v>2.4712000000000001</v>
      </c>
      <c r="K13" s="51">
        <v>15.0806</v>
      </c>
      <c r="L13" s="51">
        <v>32.3598</v>
      </c>
      <c r="M13" s="51">
        <v>32.262999999999998</v>
      </c>
      <c r="N13" s="51">
        <v>25.366</v>
      </c>
      <c r="O13" s="51">
        <v>21.461400000000001</v>
      </c>
      <c r="P13" s="51">
        <v>12.7218</v>
      </c>
      <c r="Q13" s="51">
        <v>18.872800000000002</v>
      </c>
      <c r="R13" s="51">
        <v>39.961399999999998</v>
      </c>
      <c r="S13" s="51">
        <v>38.344999999999999</v>
      </c>
      <c r="T13" s="51">
        <v>22.137</v>
      </c>
      <c r="U13" s="51">
        <v>28.294</v>
      </c>
      <c r="V13" s="51">
        <v>27.831</v>
      </c>
      <c r="W13" s="51">
        <v>5.9386000000000001</v>
      </c>
      <c r="X13" s="51">
        <v>1.9106000000000001</v>
      </c>
      <c r="Y13" s="51">
        <v>3.7944</v>
      </c>
      <c r="Z13" s="51">
        <v>4.9942000000000002</v>
      </c>
      <c r="AA13" s="51">
        <v>9.3697999999999997</v>
      </c>
      <c r="AB13" s="52">
        <v>3.4291999999999998</v>
      </c>
      <c r="AC13" s="34"/>
    </row>
    <row r="14" ht="16.5">
      <c r="A14" s="34"/>
      <c r="B14" s="80">
        <v>45180</v>
      </c>
      <c r="C14" s="48">
        <f>SUM(E14:AB14)</f>
        <v>62.431599999999996</v>
      </c>
      <c r="D14" s="49"/>
      <c r="E14" s="71">
        <v>9.1316000000000006</v>
      </c>
      <c r="F14" s="51">
        <v>9.8653999999999993</v>
      </c>
      <c r="G14" s="51">
        <v>12.3962</v>
      </c>
      <c r="H14" s="51">
        <v>12.1564</v>
      </c>
      <c r="I14" s="51">
        <v>19.884</v>
      </c>
      <c r="J14" s="51">
        <v>0.66600000000000004</v>
      </c>
      <c r="K14" s="51">
        <v>0.5262</v>
      </c>
      <c r="L14" s="51">
        <v>13.955</v>
      </c>
      <c r="M14" s="51">
        <v>33.688200000000002</v>
      </c>
      <c r="N14" s="51">
        <v>-9.2617999999999991</v>
      </c>
      <c r="O14" s="51">
        <v>7.5212000000000003</v>
      </c>
      <c r="P14" s="51">
        <v>-12.262600000000001</v>
      </c>
      <c r="Q14" s="51">
        <v>-14.1614</v>
      </c>
      <c r="R14" s="51">
        <v>-21.652799999999999</v>
      </c>
      <c r="S14" s="51">
        <v>1.403</v>
      </c>
      <c r="T14" s="51">
        <v>-0.052600000000000001</v>
      </c>
      <c r="U14" s="51">
        <v>-11.994999999999999</v>
      </c>
      <c r="V14" s="51">
        <v>-2.8618000000000001</v>
      </c>
      <c r="W14" s="51">
        <v>1.3473999999999999</v>
      </c>
      <c r="X14" s="51">
        <v>-8.4928000000000008</v>
      </c>
      <c r="Y14" s="51">
        <v>2.9238</v>
      </c>
      <c r="Z14" s="51">
        <v>6.6340000000000003</v>
      </c>
      <c r="AA14" s="51">
        <v>2.6507999999999998</v>
      </c>
      <c r="AB14" s="52">
        <v>8.4231999999999996</v>
      </c>
      <c r="AC14" s="34"/>
    </row>
    <row r="15" ht="16.5">
      <c r="A15" s="34"/>
      <c r="B15" s="80">
        <v>45181</v>
      </c>
      <c r="C15" s="48">
        <f>SUM(E15:AB15)</f>
        <v>101.9192</v>
      </c>
      <c r="D15" s="49"/>
      <c r="E15" s="71">
        <v>11.547000000000001</v>
      </c>
      <c r="F15" s="51">
        <v>-23.5822</v>
      </c>
      <c r="G15" s="51">
        <v>-3.9586000000000001</v>
      </c>
      <c r="H15" s="51">
        <v>10.787800000000001</v>
      </c>
      <c r="I15" s="51">
        <v>11.227</v>
      </c>
      <c r="J15" s="51">
        <v>-11.792400000000001</v>
      </c>
      <c r="K15" s="51">
        <v>-10.245799999999999</v>
      </c>
      <c r="L15" s="51">
        <v>19.573399999999999</v>
      </c>
      <c r="M15" s="51">
        <v>5.4408000000000003</v>
      </c>
      <c r="N15" s="51">
        <v>28.196000000000002</v>
      </c>
      <c r="O15" s="51">
        <v>6.0381999999999998</v>
      </c>
      <c r="P15" s="51">
        <v>-10.6968</v>
      </c>
      <c r="Q15" s="51">
        <v>6.4039999999999999</v>
      </c>
      <c r="R15" s="51">
        <v>20.177199999999999</v>
      </c>
      <c r="S15" s="51">
        <v>7.1417999999999999</v>
      </c>
      <c r="T15" s="51">
        <v>-2.3679999999999999</v>
      </c>
      <c r="U15" s="51">
        <v>10.083600000000001</v>
      </c>
      <c r="V15" s="51">
        <v>-17.4682</v>
      </c>
      <c r="W15" s="51">
        <v>-10.4392</v>
      </c>
      <c r="X15" s="51">
        <v>-9.4169999999999998</v>
      </c>
      <c r="Y15" s="51">
        <v>32.361600000000003</v>
      </c>
      <c r="Z15" s="51">
        <v>20.006799999999998</v>
      </c>
      <c r="AA15" s="51">
        <v>-7.5019999999999998</v>
      </c>
      <c r="AB15" s="52">
        <v>20.404199999999999</v>
      </c>
      <c r="AC15" s="34"/>
    </row>
    <row r="16" ht="16.5">
      <c r="A16" s="34"/>
      <c r="B16" s="80">
        <v>45182</v>
      </c>
      <c r="C16" s="48">
        <f>SUM(E16:AB16)</f>
        <v>-26.202600000000004</v>
      </c>
      <c r="D16" s="49"/>
      <c r="E16" s="71">
        <v>13.427199999999999</v>
      </c>
      <c r="F16" s="51">
        <v>12.238200000000001</v>
      </c>
      <c r="G16" s="51">
        <v>14.052</v>
      </c>
      <c r="H16" s="51">
        <v>6.5578000000000003</v>
      </c>
      <c r="I16" s="51">
        <v>4.4142000000000001</v>
      </c>
      <c r="J16" s="51">
        <v>1.2694000000000001</v>
      </c>
      <c r="K16" s="51">
        <v>-13.523999999999999</v>
      </c>
      <c r="L16" s="51">
        <v>-1.7632000000000001</v>
      </c>
      <c r="M16" s="51">
        <v>-0.7036</v>
      </c>
      <c r="N16" s="51">
        <v>16.125599999999999</v>
      </c>
      <c r="O16" s="51">
        <v>11.548999999999999</v>
      </c>
      <c r="P16" s="51">
        <v>1.5002</v>
      </c>
      <c r="Q16" s="51">
        <v>-0.3402</v>
      </c>
      <c r="R16" s="51">
        <v>0.4582</v>
      </c>
      <c r="S16" s="51">
        <v>6.9770000000000003</v>
      </c>
      <c r="T16" s="51">
        <v>-7.0700000000000003</v>
      </c>
      <c r="U16" s="51">
        <v>-11.9842</v>
      </c>
      <c r="V16" s="51">
        <v>-18.375599999999999</v>
      </c>
      <c r="W16" s="51">
        <v>-14.8024</v>
      </c>
      <c r="X16" s="51">
        <v>-34.893599999999999</v>
      </c>
      <c r="Y16" s="51">
        <v>-16.755600000000001</v>
      </c>
      <c r="Z16" s="51">
        <v>19.510000000000002</v>
      </c>
      <c r="AA16" s="51">
        <v>-23.625</v>
      </c>
      <c r="AB16" s="52">
        <v>9.5559999999999992</v>
      </c>
      <c r="AC16" s="34"/>
    </row>
    <row r="17" ht="16.5">
      <c r="A17" s="34"/>
      <c r="B17" s="80">
        <v>45183</v>
      </c>
      <c r="C17" s="48">
        <f>SUM(E17:AB17)</f>
        <v>-184.25460000000001</v>
      </c>
      <c r="D17" s="49"/>
      <c r="E17" s="50">
        <v>3.0636000000000001</v>
      </c>
      <c r="F17" s="51">
        <v>2.2730000000000001</v>
      </c>
      <c r="G17" s="51">
        <v>4.5885999999999996</v>
      </c>
      <c r="H17" s="51">
        <v>-13.5932</v>
      </c>
      <c r="I17" s="51">
        <v>-9.1183999999999994</v>
      </c>
      <c r="J17" s="51">
        <v>13.151999999999999</v>
      </c>
      <c r="K17" s="51">
        <v>1.2382</v>
      </c>
      <c r="L17" s="51">
        <v>-44.395000000000003</v>
      </c>
      <c r="M17" s="51">
        <v>6.5960000000000001</v>
      </c>
      <c r="N17" s="51">
        <v>27.4876</v>
      </c>
      <c r="O17" s="51">
        <v>5.1269999999999998</v>
      </c>
      <c r="P17" s="51">
        <v>3.6185999999999998</v>
      </c>
      <c r="Q17" s="51">
        <v>16.161799999999999</v>
      </c>
      <c r="R17" s="51">
        <v>18.345800000000001</v>
      </c>
      <c r="S17" s="51">
        <v>-15.380000000000001</v>
      </c>
      <c r="T17" s="51">
        <v>-34.843400000000003</v>
      </c>
      <c r="U17" s="51">
        <v>-21.8782</v>
      </c>
      <c r="V17" s="51">
        <v>-4.5965999999999996</v>
      </c>
      <c r="W17" s="51">
        <v>-6.9880000000000004</v>
      </c>
      <c r="X17" s="51">
        <v>-31.461400000000001</v>
      </c>
      <c r="Y17" s="51">
        <v>-21.364599999999999</v>
      </c>
      <c r="Z17" s="51">
        <v>-35.722000000000001</v>
      </c>
      <c r="AA17" s="51">
        <v>-43.497999999999998</v>
      </c>
      <c r="AB17" s="52">
        <v>-3.0680000000000001</v>
      </c>
      <c r="AC17" s="34"/>
    </row>
    <row r="18" ht="16.5">
      <c r="A18" s="34"/>
      <c r="B18" s="80">
        <v>45184</v>
      </c>
      <c r="C18" s="48">
        <f>SUM(E18:AB18)</f>
        <v>-245.20819999999998</v>
      </c>
      <c r="D18" s="49"/>
      <c r="E18" s="71">
        <v>18.296800000000001</v>
      </c>
      <c r="F18" s="51">
        <v>-13.5412</v>
      </c>
      <c r="G18" s="51">
        <v>-19.947800000000001</v>
      </c>
      <c r="H18" s="51">
        <v>3.3572000000000002</v>
      </c>
      <c r="I18" s="51">
        <v>4.4965999999999999</v>
      </c>
      <c r="J18" s="51">
        <v>-1.2951999999999999</v>
      </c>
      <c r="K18" s="51">
        <v>-9.3239999999999998</v>
      </c>
      <c r="L18" s="51">
        <v>9.5519999999999996</v>
      </c>
      <c r="M18" s="51">
        <v>4.3360000000000003</v>
      </c>
      <c r="N18" s="51">
        <v>4.8373999999999997</v>
      </c>
      <c r="O18" s="51">
        <v>4.9790000000000001</v>
      </c>
      <c r="P18" s="51">
        <v>-21.201599999999999</v>
      </c>
      <c r="Q18" s="51">
        <v>-17.489000000000001</v>
      </c>
      <c r="R18" s="51">
        <v>-8.1745999999999999</v>
      </c>
      <c r="S18" s="51">
        <v>-8.3170000000000002</v>
      </c>
      <c r="T18" s="51">
        <v>3.5022000000000002</v>
      </c>
      <c r="U18" s="51">
        <v>-14.480600000000001</v>
      </c>
      <c r="V18" s="51">
        <v>-9.7832000000000008</v>
      </c>
      <c r="W18" s="51">
        <v>-27.252199999999998</v>
      </c>
      <c r="X18" s="51">
        <v>-49.138199999999998</v>
      </c>
      <c r="Y18" s="51">
        <v>-38.206800000000001</v>
      </c>
      <c r="Z18" s="51">
        <v>-7.8837999999999999</v>
      </c>
      <c r="AA18" s="51">
        <v>-50.076599999999999</v>
      </c>
      <c r="AB18" s="52">
        <v>-2.4535999999999998</v>
      </c>
      <c r="AC18" s="34"/>
    </row>
    <row r="19" ht="16.5">
      <c r="A19" s="34"/>
      <c r="B19" s="80">
        <v>45185</v>
      </c>
      <c r="C19" s="48">
        <f>SUM(E19:AB19)</f>
        <v>-172.73460000000006</v>
      </c>
      <c r="D19" s="49"/>
      <c r="E19" s="71">
        <v>-12.221</v>
      </c>
      <c r="F19" s="51">
        <v>-32.676400000000001</v>
      </c>
      <c r="G19" s="51">
        <v>-23.970199999999998</v>
      </c>
      <c r="H19" s="51">
        <v>-42.411200000000001</v>
      </c>
      <c r="I19" s="51">
        <v>-27.261399999999998</v>
      </c>
      <c r="J19" s="51">
        <v>-6.7965999999999998</v>
      </c>
      <c r="K19" s="51">
        <v>-21.8428</v>
      </c>
      <c r="L19" s="51">
        <v>-18.1874</v>
      </c>
      <c r="M19" s="51">
        <v>-21.070599999999999</v>
      </c>
      <c r="N19" s="51">
        <v>11.0266</v>
      </c>
      <c r="O19" s="51">
        <v>-18.632200000000001</v>
      </c>
      <c r="P19" s="51">
        <v>1.6206</v>
      </c>
      <c r="Q19" s="51">
        <v>-0.59440000000000004</v>
      </c>
      <c r="R19" s="51">
        <v>-2.9809999999999999</v>
      </c>
      <c r="S19" s="51">
        <v>-3.1072000000000002</v>
      </c>
      <c r="T19" s="51">
        <v>-11.987399999999999</v>
      </c>
      <c r="U19" s="51">
        <v>-41.731000000000002</v>
      </c>
      <c r="V19" s="51">
        <v>37.230400000000003</v>
      </c>
      <c r="W19" s="51">
        <v>12.1052</v>
      </c>
      <c r="X19" s="51">
        <v>6.8151999999999999</v>
      </c>
      <c r="Y19" s="51">
        <v>17.7286</v>
      </c>
      <c r="Z19" s="51">
        <v>5.3071999999999999</v>
      </c>
      <c r="AA19" s="51">
        <v>3.2854000000000001</v>
      </c>
      <c r="AB19" s="52">
        <v>17.617000000000001</v>
      </c>
      <c r="AC19" s="34"/>
    </row>
    <row r="20" ht="16.5">
      <c r="A20" s="34"/>
      <c r="B20" s="80">
        <v>45186</v>
      </c>
      <c r="C20" s="48">
        <f>SUM(E20:AB20)</f>
        <v>-178.89260000000002</v>
      </c>
      <c r="D20" s="49"/>
      <c r="E20" s="71">
        <v>-14.619199999999999</v>
      </c>
      <c r="F20" s="51">
        <v>28.814800000000002</v>
      </c>
      <c r="G20" s="51">
        <v>-39.634599999999999</v>
      </c>
      <c r="H20" s="51">
        <v>-47.634999999999998</v>
      </c>
      <c r="I20" s="51">
        <v>-31.588000000000001</v>
      </c>
      <c r="J20" s="51">
        <v>-33.915799999999997</v>
      </c>
      <c r="K20" s="51">
        <v>1.7252000000000001</v>
      </c>
      <c r="L20" s="51">
        <v>37.25</v>
      </c>
      <c r="M20" s="51">
        <v>10.7674</v>
      </c>
      <c r="N20" s="51">
        <v>2.5954000000000002</v>
      </c>
      <c r="O20" s="51">
        <v>-4.4767999999999999</v>
      </c>
      <c r="P20" s="51">
        <v>0.81759999999999999</v>
      </c>
      <c r="Q20" s="51">
        <v>3.1922000000000001</v>
      </c>
      <c r="R20" s="51">
        <v>-10.259600000000001</v>
      </c>
      <c r="S20" s="51">
        <v>-15.4458</v>
      </c>
      <c r="T20" s="51">
        <v>-23.7944</v>
      </c>
      <c r="U20" s="51">
        <v>-36.148400000000002</v>
      </c>
      <c r="V20" s="51">
        <v>-6.2042000000000002</v>
      </c>
      <c r="W20" s="51">
        <v>-19.170200000000001</v>
      </c>
      <c r="X20" s="51">
        <v>-10.185</v>
      </c>
      <c r="Y20" s="51">
        <v>-3.448</v>
      </c>
      <c r="Z20" s="51">
        <v>2.0766</v>
      </c>
      <c r="AA20" s="51">
        <v>17.780000000000001</v>
      </c>
      <c r="AB20" s="52">
        <v>12.613200000000001</v>
      </c>
      <c r="AC20" s="34"/>
    </row>
    <row r="21" ht="16.5">
      <c r="A21" s="34"/>
      <c r="B21" s="80">
        <v>45187</v>
      </c>
      <c r="C21" s="48">
        <f>SUM(E21:AB21)</f>
        <v>123.22540000000001</v>
      </c>
      <c r="D21" s="49"/>
      <c r="E21" s="71">
        <v>-9.7886000000000006</v>
      </c>
      <c r="F21" s="51">
        <v>-11.3566</v>
      </c>
      <c r="G21" s="51">
        <v>-8.8559999999999999</v>
      </c>
      <c r="H21" s="51">
        <v>-7.2134</v>
      </c>
      <c r="I21" s="51">
        <v>3.8193999999999999</v>
      </c>
      <c r="J21" s="51">
        <v>-5.8449999999999998</v>
      </c>
      <c r="K21" s="51">
        <v>-9.9977999999999998</v>
      </c>
      <c r="L21" s="51">
        <v>5.1791999999999998</v>
      </c>
      <c r="M21" s="51">
        <v>-3.3652000000000002</v>
      </c>
      <c r="N21" s="51">
        <v>30.628</v>
      </c>
      <c r="O21" s="51">
        <v>-3.9165999999999999</v>
      </c>
      <c r="P21" s="51">
        <v>15.7776</v>
      </c>
      <c r="Q21" s="51">
        <v>6.3311999999999999</v>
      </c>
      <c r="R21" s="51">
        <v>11.368600000000001</v>
      </c>
      <c r="S21" s="51">
        <v>13.6974</v>
      </c>
      <c r="T21" s="51">
        <v>3.1084000000000001</v>
      </c>
      <c r="U21" s="51">
        <v>24.056999999999999</v>
      </c>
      <c r="V21" s="51">
        <v>-5.7615999999999996</v>
      </c>
      <c r="W21" s="51">
        <v>-0.41560000000000002</v>
      </c>
      <c r="X21" s="51">
        <v>3.0171999999999999</v>
      </c>
      <c r="Y21" s="51">
        <v>23.745200000000001</v>
      </c>
      <c r="Z21" s="51">
        <v>21.109999999999999</v>
      </c>
      <c r="AA21" s="51">
        <v>19.2728</v>
      </c>
      <c r="AB21" s="52">
        <v>8.6297999999999995</v>
      </c>
      <c r="AC21" s="34"/>
    </row>
    <row r="22" ht="16.5">
      <c r="A22" s="34"/>
      <c r="B22" s="80">
        <v>45188</v>
      </c>
      <c r="C22" s="48">
        <f>SUM(E22:AB22)</f>
        <v>494.56939999999997</v>
      </c>
      <c r="D22" s="49"/>
      <c r="E22" s="71">
        <v>7.4118000000000004</v>
      </c>
      <c r="F22" s="51">
        <v>23.087800000000001</v>
      </c>
      <c r="G22" s="51">
        <v>31.6858</v>
      </c>
      <c r="H22" s="51">
        <v>32.667000000000002</v>
      </c>
      <c r="I22" s="51">
        <v>67.838800000000006</v>
      </c>
      <c r="J22" s="51">
        <v>23.825399999999998</v>
      </c>
      <c r="K22" s="51">
        <v>28.947399999999998</v>
      </c>
      <c r="L22" s="51">
        <v>-0.17380000000000001</v>
      </c>
      <c r="M22" s="51">
        <v>-4.0835999999999997</v>
      </c>
      <c r="N22" s="51">
        <v>8.1766000000000005</v>
      </c>
      <c r="O22" s="51">
        <v>21.856000000000002</v>
      </c>
      <c r="P22" s="51">
        <v>24.619</v>
      </c>
      <c r="Q22" s="51">
        <v>32.454599999999999</v>
      </c>
      <c r="R22" s="51">
        <v>58.769599999999997</v>
      </c>
      <c r="S22" s="51">
        <v>53.128599999999999</v>
      </c>
      <c r="T22" s="51">
        <v>29.647400000000001</v>
      </c>
      <c r="U22" s="51">
        <v>27.398599999999998</v>
      </c>
      <c r="V22" s="51">
        <v>-16.907599999999999</v>
      </c>
      <c r="W22" s="51">
        <v>-6.5473999999999997</v>
      </c>
      <c r="X22" s="51">
        <v>12.573399999999999</v>
      </c>
      <c r="Y22" s="51">
        <v>8.5305999999999997</v>
      </c>
      <c r="Z22" s="51">
        <v>18.557400000000001</v>
      </c>
      <c r="AA22" s="51">
        <v>3.2991999999999999</v>
      </c>
      <c r="AB22" s="52">
        <v>7.8068</v>
      </c>
      <c r="AC22" s="34"/>
    </row>
    <row r="23" ht="16.5">
      <c r="A23" s="34"/>
      <c r="B23" s="80">
        <v>45189</v>
      </c>
      <c r="C23" s="48">
        <f>SUM(E23:AB23)</f>
        <v>95.664200000000022</v>
      </c>
      <c r="D23" s="49"/>
      <c r="E23" s="71">
        <v>0.79500000000000004</v>
      </c>
      <c r="F23" s="51">
        <v>-3.7932000000000001</v>
      </c>
      <c r="G23" s="51">
        <v>24.123799999999999</v>
      </c>
      <c r="H23" s="51">
        <v>45.159199999999998</v>
      </c>
      <c r="I23" s="51">
        <v>-1.4179999999999999</v>
      </c>
      <c r="J23" s="51">
        <v>-1.9734</v>
      </c>
      <c r="K23" s="51">
        <v>-0.38919999999999999</v>
      </c>
      <c r="L23" s="51">
        <v>9.2210000000000001</v>
      </c>
      <c r="M23" s="51">
        <v>12.9696</v>
      </c>
      <c r="N23" s="51">
        <v>23.423999999999999</v>
      </c>
      <c r="O23" s="51">
        <v>11.7898</v>
      </c>
      <c r="P23" s="51">
        <v>-3.1916000000000002</v>
      </c>
      <c r="Q23" s="51">
        <v>-2.9967999999999999</v>
      </c>
      <c r="R23" s="51">
        <v>21.730399999999999</v>
      </c>
      <c r="S23" s="51">
        <v>23.862200000000001</v>
      </c>
      <c r="T23" s="51">
        <v>-14.949199999999999</v>
      </c>
      <c r="U23" s="51">
        <v>-2.7530000000000001</v>
      </c>
      <c r="V23" s="51">
        <v>-16.898599999999998</v>
      </c>
      <c r="W23" s="51">
        <v>-4.0800000000000001</v>
      </c>
      <c r="X23" s="51">
        <v>-6.3002000000000002</v>
      </c>
      <c r="Y23" s="51">
        <v>-2.4803999999999999</v>
      </c>
      <c r="Z23" s="51">
        <v>-2.8974000000000002</v>
      </c>
      <c r="AA23" s="51">
        <v>0.22020000000000001</v>
      </c>
      <c r="AB23" s="52">
        <v>-13.51</v>
      </c>
      <c r="AC23" s="34"/>
    </row>
    <row r="24" ht="16.5">
      <c r="A24" s="34"/>
      <c r="B24" s="80">
        <v>45190</v>
      </c>
      <c r="C24" s="48">
        <f>SUM(E24:AB24)</f>
        <v>-0.90319999999999112</v>
      </c>
      <c r="D24" s="49"/>
      <c r="E24" s="71">
        <v>-3.7728000000000002</v>
      </c>
      <c r="F24" s="51">
        <v>-7.1661999999999999</v>
      </c>
      <c r="G24" s="51">
        <v>-0.26379999999999998</v>
      </c>
      <c r="H24" s="51">
        <v>-6.0747999999999998</v>
      </c>
      <c r="I24" s="51">
        <v>10.4748</v>
      </c>
      <c r="J24" s="51">
        <v>-2.3736000000000002</v>
      </c>
      <c r="K24" s="51">
        <v>-2.1438000000000001</v>
      </c>
      <c r="L24" s="51">
        <v>-4.5675999999999997</v>
      </c>
      <c r="M24" s="51">
        <v>-3.3782000000000001</v>
      </c>
      <c r="N24" s="51">
        <v>-10.023</v>
      </c>
      <c r="O24" s="51">
        <v>8.2628000000000004</v>
      </c>
      <c r="P24" s="51">
        <v>-11.294600000000001</v>
      </c>
      <c r="Q24" s="51">
        <v>-17.3672</v>
      </c>
      <c r="R24" s="51">
        <v>0.79179999999999995</v>
      </c>
      <c r="S24" s="51">
        <v>-8.8547999999999991</v>
      </c>
      <c r="T24" s="51">
        <v>-30.936399999999999</v>
      </c>
      <c r="U24" s="51">
        <v>-2.9742000000000002</v>
      </c>
      <c r="V24" s="51">
        <v>25.148599999999998</v>
      </c>
      <c r="W24" s="51">
        <v>1.9248000000000001</v>
      </c>
      <c r="X24" s="51">
        <v>9.1440000000000001</v>
      </c>
      <c r="Y24" s="51">
        <v>19.018999999999998</v>
      </c>
      <c r="Z24" s="51">
        <v>10.391999999999999</v>
      </c>
      <c r="AA24" s="51">
        <v>18.937799999999999</v>
      </c>
      <c r="AB24" s="52">
        <v>6.1921999999999997</v>
      </c>
      <c r="AC24" s="34"/>
    </row>
    <row r="25" ht="16.5">
      <c r="A25" s="34"/>
      <c r="B25" s="80">
        <v>45191</v>
      </c>
      <c r="C25" s="48">
        <f>SUM(E25:AB25)</f>
        <v>46.07739999999999</v>
      </c>
      <c r="D25" s="49"/>
      <c r="E25" s="71">
        <v>4.5721999999999996</v>
      </c>
      <c r="F25" s="51">
        <v>6.0891999999999999</v>
      </c>
      <c r="G25" s="51">
        <v>9.0030000000000001</v>
      </c>
      <c r="H25" s="51">
        <v>-3.3028</v>
      </c>
      <c r="I25" s="51">
        <v>-8.5221999999999998</v>
      </c>
      <c r="J25" s="51">
        <v>-8.9515999999999991</v>
      </c>
      <c r="K25" s="51">
        <v>-111.1944</v>
      </c>
      <c r="L25" s="51">
        <v>-13.846399999999999</v>
      </c>
      <c r="M25" s="51">
        <v>30.2654</v>
      </c>
      <c r="N25" s="51">
        <v>12.583</v>
      </c>
      <c r="O25" s="51">
        <v>8.2942</v>
      </c>
      <c r="P25" s="51">
        <v>11.964600000000001</v>
      </c>
      <c r="Q25" s="51">
        <v>27.2898</v>
      </c>
      <c r="R25" s="51">
        <v>1.5528</v>
      </c>
      <c r="S25" s="51">
        <v>-8.3341999999999992</v>
      </c>
      <c r="T25" s="51">
        <v>-6.1845999999999997</v>
      </c>
      <c r="U25" s="51">
        <v>6.3639999999999999</v>
      </c>
      <c r="V25" s="51">
        <v>-0.6532</v>
      </c>
      <c r="W25" s="51">
        <v>15.7896</v>
      </c>
      <c r="X25" s="51">
        <v>8.6584000000000003</v>
      </c>
      <c r="Y25" s="51">
        <v>9.0488</v>
      </c>
      <c r="Z25" s="51">
        <v>22.506399999999999</v>
      </c>
      <c r="AA25" s="51">
        <v>4.1669999999999998</v>
      </c>
      <c r="AB25" s="52">
        <v>28.918399999999998</v>
      </c>
      <c r="AC25" s="34"/>
    </row>
    <row r="26" ht="16.5">
      <c r="A26" s="34"/>
      <c r="B26" s="80">
        <v>45192</v>
      </c>
      <c r="C26" s="48">
        <f>SUM(E26:AB26)</f>
        <v>139.9796</v>
      </c>
      <c r="D26" s="49"/>
      <c r="E26" s="71">
        <v>2.4144000000000001</v>
      </c>
      <c r="F26" s="51">
        <v>4.7455999999999996</v>
      </c>
      <c r="G26" s="51">
        <v>19.636800000000001</v>
      </c>
      <c r="H26" s="51">
        <v>-4.2134</v>
      </c>
      <c r="I26" s="51">
        <v>-0.126</v>
      </c>
      <c r="J26" s="51">
        <v>-18.8126</v>
      </c>
      <c r="K26" s="51">
        <v>24.8446</v>
      </c>
      <c r="L26" s="51">
        <v>12.6912</v>
      </c>
      <c r="M26" s="51">
        <v>11.004</v>
      </c>
      <c r="N26" s="51">
        <v>-1.6060000000000001</v>
      </c>
      <c r="O26" s="51">
        <v>16.016200000000001</v>
      </c>
      <c r="P26" s="51">
        <v>5.7999999999999998</v>
      </c>
      <c r="Q26" s="51">
        <v>4.2763999999999998</v>
      </c>
      <c r="R26" s="51">
        <v>4.7447999999999997</v>
      </c>
      <c r="S26" s="51">
        <v>10.9526</v>
      </c>
      <c r="T26" s="51">
        <v>-9.8765999999999998</v>
      </c>
      <c r="U26" s="51">
        <v>1.0868</v>
      </c>
      <c r="V26" s="51">
        <v>-4.4283999999999999</v>
      </c>
      <c r="W26" s="51">
        <v>9.8228000000000009</v>
      </c>
      <c r="X26" s="51">
        <v>4.4942000000000002</v>
      </c>
      <c r="Y26" s="51">
        <v>17.343399999999999</v>
      </c>
      <c r="Z26" s="51">
        <v>7.9416000000000002</v>
      </c>
      <c r="AA26" s="51">
        <v>7.1310000000000002</v>
      </c>
      <c r="AB26" s="52">
        <v>14.0962</v>
      </c>
      <c r="AC26" s="34"/>
    </row>
    <row r="27" ht="16.5">
      <c r="A27" s="34"/>
      <c r="B27" s="80">
        <v>45193</v>
      </c>
      <c r="C27" s="48">
        <f>SUM(E27:AB27)</f>
        <v>23.996999999999993</v>
      </c>
      <c r="D27" s="49"/>
      <c r="E27" s="71">
        <v>21.393999999999998</v>
      </c>
      <c r="F27" s="51">
        <v>25.925999999999998</v>
      </c>
      <c r="G27" s="51">
        <v>1.2942</v>
      </c>
      <c r="H27" s="51">
        <v>8.5638000000000005</v>
      </c>
      <c r="I27" s="51">
        <v>-4.0960000000000001</v>
      </c>
      <c r="J27" s="51">
        <v>11.0624</v>
      </c>
      <c r="K27" s="51">
        <v>4.7990000000000004</v>
      </c>
      <c r="L27" s="51">
        <v>3.23</v>
      </c>
      <c r="M27" s="51">
        <v>2.9426000000000001</v>
      </c>
      <c r="N27" s="51">
        <v>-3.0604</v>
      </c>
      <c r="O27" s="51">
        <v>-0.57740000000000002</v>
      </c>
      <c r="P27" s="51">
        <v>-32.9026</v>
      </c>
      <c r="Q27" s="51">
        <v>-4.8524000000000003</v>
      </c>
      <c r="R27" s="51">
        <v>-3.1082000000000001</v>
      </c>
      <c r="S27" s="51">
        <v>3.0590000000000002</v>
      </c>
      <c r="T27" s="51">
        <v>-8.0602</v>
      </c>
      <c r="U27" s="51">
        <v>-11.5684</v>
      </c>
      <c r="V27" s="51">
        <v>14.4328</v>
      </c>
      <c r="W27" s="51">
        <v>-19.566600000000001</v>
      </c>
      <c r="X27" s="51">
        <v>0.46060000000000001</v>
      </c>
      <c r="Y27" s="51">
        <v>1.3102</v>
      </c>
      <c r="Z27" s="51">
        <v>1.3986000000000001</v>
      </c>
      <c r="AA27" s="51">
        <v>4.0646000000000004</v>
      </c>
      <c r="AB27" s="52">
        <v>7.8513999999999999</v>
      </c>
      <c r="AC27" s="34"/>
    </row>
    <row r="28" ht="16.5">
      <c r="A28" s="34"/>
      <c r="B28" s="80">
        <v>45194</v>
      </c>
      <c r="C28" s="48">
        <f>SUM(E28:AB28)</f>
        <v>-12.212</v>
      </c>
      <c r="D28" s="49"/>
      <c r="E28" s="71">
        <v>-6.8338000000000001</v>
      </c>
      <c r="F28" s="51">
        <v>-14.239000000000001</v>
      </c>
      <c r="G28" s="51">
        <v>20.4086</v>
      </c>
      <c r="H28" s="51">
        <v>-0.1462</v>
      </c>
      <c r="I28" s="51">
        <v>-3.7562000000000002</v>
      </c>
      <c r="J28" s="51">
        <v>-38.161200000000001</v>
      </c>
      <c r="K28" s="51">
        <v>-5.7031999999999998</v>
      </c>
      <c r="L28" s="51">
        <v>-12.148199999999999</v>
      </c>
      <c r="M28" s="51">
        <v>-5.2935999999999996</v>
      </c>
      <c r="N28" s="51">
        <v>12.8294</v>
      </c>
      <c r="O28" s="51">
        <v>0.73280000000000001</v>
      </c>
      <c r="P28" s="51">
        <v>4.6177999999999999</v>
      </c>
      <c r="Q28" s="51">
        <v>4.3213999999999997</v>
      </c>
      <c r="R28" s="51">
        <v>15.0632</v>
      </c>
      <c r="S28" s="51">
        <v>2.0972</v>
      </c>
      <c r="T28" s="51">
        <v>21.3506</v>
      </c>
      <c r="U28" s="51">
        <v>-0.71599999999999997</v>
      </c>
      <c r="V28" s="51">
        <v>1.5653999999999999</v>
      </c>
      <c r="W28" s="51">
        <v>2.1364000000000001</v>
      </c>
      <c r="X28" s="51">
        <v>2.7568000000000001</v>
      </c>
      <c r="Y28" s="51">
        <v>-9.1448</v>
      </c>
      <c r="Z28" s="51">
        <v>-10.428599999999999</v>
      </c>
      <c r="AA28" s="51">
        <v>8.2859999999999996</v>
      </c>
      <c r="AB28" s="52">
        <v>-1.8068</v>
      </c>
      <c r="AC28" s="34"/>
    </row>
    <row r="29" ht="16.5">
      <c r="A29" s="34"/>
      <c r="B29" s="80">
        <v>45195</v>
      </c>
      <c r="C29" s="48">
        <f>SUM(E29:AB29)</f>
        <v>-28.646800000000006</v>
      </c>
      <c r="D29" s="49"/>
      <c r="E29" s="71">
        <v>2.8235999999999999</v>
      </c>
      <c r="F29" s="51">
        <v>-15.5936</v>
      </c>
      <c r="G29" s="51">
        <v>-4.5495999999999999</v>
      </c>
      <c r="H29" s="51">
        <v>-15.8492</v>
      </c>
      <c r="I29" s="51">
        <v>-9.1571999999999996</v>
      </c>
      <c r="J29" s="51">
        <v>6.9476000000000004</v>
      </c>
      <c r="K29" s="51">
        <v>-2.9925999999999999</v>
      </c>
      <c r="L29" s="51">
        <v>-5.8967999999999998</v>
      </c>
      <c r="M29" s="51">
        <v>2.7433999999999998</v>
      </c>
      <c r="N29" s="51">
        <v>7.1542000000000003</v>
      </c>
      <c r="O29" s="51">
        <v>13.579000000000001</v>
      </c>
      <c r="P29" s="51">
        <v>56.076799999999999</v>
      </c>
      <c r="Q29" s="51">
        <v>-24.780000000000001</v>
      </c>
      <c r="R29" s="51">
        <v>-6.4180000000000001</v>
      </c>
      <c r="S29" s="51">
        <v>-8.1516000000000002</v>
      </c>
      <c r="T29" s="51">
        <v>-20.631</v>
      </c>
      <c r="U29" s="51">
        <v>-15.359400000000001</v>
      </c>
      <c r="V29" s="51">
        <v>-9.1351999999999993</v>
      </c>
      <c r="W29" s="51">
        <v>-16.348600000000001</v>
      </c>
      <c r="X29" s="51">
        <v>-10.168799999999999</v>
      </c>
      <c r="Y29" s="51">
        <v>6.2000000000000002</v>
      </c>
      <c r="Z29" s="51">
        <v>20.477399999999999</v>
      </c>
      <c r="AA29" s="51">
        <v>7.3696000000000002</v>
      </c>
      <c r="AB29" s="52">
        <v>13.013199999999999</v>
      </c>
      <c r="AC29" s="34"/>
    </row>
    <row r="30" ht="16.5">
      <c r="A30" s="34"/>
      <c r="B30" s="80">
        <v>45196</v>
      </c>
      <c r="C30" s="48">
        <f>SUM(E30:AB30)</f>
        <v>171.68379999999999</v>
      </c>
      <c r="D30" s="49"/>
      <c r="E30" s="71">
        <v>10.9406</v>
      </c>
      <c r="F30" s="51">
        <v>7.1616</v>
      </c>
      <c r="G30" s="51">
        <v>15.255000000000001</v>
      </c>
      <c r="H30" s="51">
        <v>-12.110200000000001</v>
      </c>
      <c r="I30" s="51">
        <v>8.7533999999999992</v>
      </c>
      <c r="J30" s="51">
        <v>18.360600000000002</v>
      </c>
      <c r="K30" s="51">
        <v>-3.6774</v>
      </c>
      <c r="L30" s="51">
        <v>-9.1527999999999992</v>
      </c>
      <c r="M30" s="51">
        <v>-7.335</v>
      </c>
      <c r="N30" s="51">
        <v>10.053800000000001</v>
      </c>
      <c r="O30" s="51">
        <v>18.5534</v>
      </c>
      <c r="P30" s="51">
        <v>25.665400000000002</v>
      </c>
      <c r="Q30" s="51">
        <v>13.704000000000001</v>
      </c>
      <c r="R30" s="51">
        <v>13.0312</v>
      </c>
      <c r="S30" s="51">
        <v>5.2253999999999996</v>
      </c>
      <c r="T30" s="51">
        <v>2.7904</v>
      </c>
      <c r="U30" s="51">
        <v>-9.3908000000000005</v>
      </c>
      <c r="V30" s="51">
        <v>6.5007999999999999</v>
      </c>
      <c r="W30" s="51">
        <v>-0.1216</v>
      </c>
      <c r="X30" s="51">
        <v>14.913600000000001</v>
      </c>
      <c r="Y30" s="51">
        <v>14.493</v>
      </c>
      <c r="Z30" s="51">
        <v>9.8802000000000003</v>
      </c>
      <c r="AA30" s="51">
        <v>8.7134</v>
      </c>
      <c r="AB30" s="52">
        <v>9.4757999999999996</v>
      </c>
      <c r="AC30" s="34"/>
    </row>
    <row r="31" ht="16.5">
      <c r="A31" s="34"/>
      <c r="B31" s="80">
        <v>45197</v>
      </c>
      <c r="C31" s="48">
        <f>SUM(E31:AB31)</f>
        <v>328.70039999999995</v>
      </c>
      <c r="D31" s="49"/>
      <c r="E31" s="71">
        <v>17.017600000000002</v>
      </c>
      <c r="F31" s="51">
        <v>12.821400000000001</v>
      </c>
      <c r="G31" s="51">
        <v>20.767399999999999</v>
      </c>
      <c r="H31" s="51">
        <v>17.743600000000001</v>
      </c>
      <c r="I31" s="51">
        <v>20.740600000000001</v>
      </c>
      <c r="J31" s="51">
        <v>17.308</v>
      </c>
      <c r="K31" s="51">
        <v>20.7346</v>
      </c>
      <c r="L31" s="51">
        <v>28.484000000000002</v>
      </c>
      <c r="M31" s="51">
        <v>40.698599999999999</v>
      </c>
      <c r="N31" s="51">
        <v>24.252400000000002</v>
      </c>
      <c r="O31" s="51">
        <v>18.694600000000001</v>
      </c>
      <c r="P31" s="51">
        <v>11.042999999999999</v>
      </c>
      <c r="Q31" s="51">
        <v>17.367599999999999</v>
      </c>
      <c r="R31" s="51">
        <v>11.859400000000001</v>
      </c>
      <c r="S31" s="51">
        <v>7.9598000000000004</v>
      </c>
      <c r="T31" s="51">
        <v>-9.4567999999999994</v>
      </c>
      <c r="U31" s="51">
        <v>-3.3572000000000002</v>
      </c>
      <c r="V31" s="51">
        <v>-1.5742</v>
      </c>
      <c r="W31" s="51">
        <v>-0.69059999999999999</v>
      </c>
      <c r="X31" s="51">
        <v>19.985399999999998</v>
      </c>
      <c r="Y31" s="51">
        <v>28.360800000000001</v>
      </c>
      <c r="Z31" s="51">
        <v>5.2603999999999997</v>
      </c>
      <c r="AA31" s="51">
        <v>-3.2486000000000002</v>
      </c>
      <c r="AB31" s="52">
        <v>5.9286000000000003</v>
      </c>
      <c r="AC31" s="34"/>
    </row>
    <row r="32" ht="16.5">
      <c r="A32" s="34"/>
      <c r="B32" s="80">
        <v>45198</v>
      </c>
      <c r="C32" s="48">
        <f>SUM(E32:AB32)</f>
        <v>132.76679999999999</v>
      </c>
      <c r="D32" s="49"/>
      <c r="E32" s="71">
        <v>9.1357999999999997</v>
      </c>
      <c r="F32" s="51">
        <v>9.8843999999999994</v>
      </c>
      <c r="G32" s="51">
        <v>6.8470000000000004</v>
      </c>
      <c r="H32" s="51">
        <v>-0.38400000000000001</v>
      </c>
      <c r="I32" s="51">
        <v>-7.3651999999999997</v>
      </c>
      <c r="J32" s="51">
        <v>-9.1343999999999994</v>
      </c>
      <c r="K32" s="51">
        <v>0.46060000000000001</v>
      </c>
      <c r="L32" s="51">
        <v>8.6867999999999999</v>
      </c>
      <c r="M32" s="51">
        <v>14.170999999999999</v>
      </c>
      <c r="N32" s="51">
        <v>14.0556</v>
      </c>
      <c r="O32" s="51">
        <v>7.8125999999999998</v>
      </c>
      <c r="P32" s="51">
        <v>3.8828</v>
      </c>
      <c r="Q32" s="51">
        <v>14.8476</v>
      </c>
      <c r="R32" s="51">
        <v>19.410599999999999</v>
      </c>
      <c r="S32" s="51">
        <v>4.6116000000000001</v>
      </c>
      <c r="T32" s="51">
        <v>-3.2109999999999999</v>
      </c>
      <c r="U32" s="51">
        <v>-5.5566000000000004</v>
      </c>
      <c r="V32" s="51">
        <v>-11.841200000000001</v>
      </c>
      <c r="W32" s="51">
        <v>-4.2885999999999997</v>
      </c>
      <c r="X32" s="51">
        <v>15.9232</v>
      </c>
      <c r="Y32" s="51">
        <v>8.8094000000000001</v>
      </c>
      <c r="Z32" s="51">
        <v>10.049799999999999</v>
      </c>
      <c r="AA32" s="51">
        <v>9.6904000000000003</v>
      </c>
      <c r="AB32" s="52">
        <v>16.268599999999999</v>
      </c>
      <c r="AC32" s="34"/>
    </row>
    <row r="33" ht="16.5">
      <c r="A33" s="34"/>
      <c r="B33" s="80">
        <v>45199</v>
      </c>
      <c r="C33" s="48">
        <f>SUM(E33:AB33)</f>
        <v>438.75299999999993</v>
      </c>
      <c r="D33" s="49"/>
      <c r="E33" s="71">
        <v>3.1328</v>
      </c>
      <c r="F33" s="51">
        <v>-14.6084</v>
      </c>
      <c r="G33" s="51">
        <v>-12.150600000000001</v>
      </c>
      <c r="H33" s="51">
        <v>-9.4039999999999999</v>
      </c>
      <c r="I33" s="51">
        <v>8.2623999999999995</v>
      </c>
      <c r="J33" s="51">
        <v>17.0976</v>
      </c>
      <c r="K33" s="51">
        <v>19.620200000000001</v>
      </c>
      <c r="L33" s="51">
        <v>11.316599999999999</v>
      </c>
      <c r="M33" s="51">
        <v>14.0562</v>
      </c>
      <c r="N33" s="51">
        <v>18.326000000000001</v>
      </c>
      <c r="O33" s="51">
        <v>37.742400000000004</v>
      </c>
      <c r="P33" s="51">
        <v>49.093000000000004</v>
      </c>
      <c r="Q33" s="51">
        <v>58.041200000000003</v>
      </c>
      <c r="R33" s="51">
        <v>60.0184</v>
      </c>
      <c r="S33" s="51">
        <v>54.831400000000002</v>
      </c>
      <c r="T33" s="51">
        <v>35.743600000000001</v>
      </c>
      <c r="U33" s="51">
        <v>17.296800000000001</v>
      </c>
      <c r="V33" s="51">
        <v>3.6259999999999999</v>
      </c>
      <c r="W33" s="51">
        <v>12.8568</v>
      </c>
      <c r="X33" s="51">
        <v>23.9924</v>
      </c>
      <c r="Y33" s="51">
        <v>-1.669</v>
      </c>
      <c r="Z33" s="51">
        <v>32.814999999999998</v>
      </c>
      <c r="AA33" s="51">
        <v>5.7698</v>
      </c>
      <c r="AB33" s="52">
        <v>-7.0536000000000003</v>
      </c>
      <c r="AC33" s="34"/>
    </row>
    <row r="34" ht="15.75">
      <c r="A34" s="34"/>
      <c r="B34" s="73"/>
      <c r="C34" s="55">
        <f>SUM(E34:AB34)</f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34"/>
    </row>
    <row r="35" ht="15.75">
      <c r="A35" s="34"/>
      <c r="B35" s="81" t="s">
        <v>36</v>
      </c>
      <c r="C35" s="81"/>
      <c r="D35" s="82">
        <f>SUM(C4:D34)</f>
        <v>3301.3243999999995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2026-01-26T13:09:55Z</dcterms:modified>
</cp:coreProperties>
</file>